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15" tabRatio="335" activeTab="0"/>
  </bookViews>
  <sheets>
    <sheet name="教师岗位" sheetId="1" r:id="rId1"/>
    <sheet name="实验员岗位" sheetId="2" state="hidden" r:id="rId2"/>
    <sheet name="管理岗位" sheetId="3" state="hidden" r:id="rId3"/>
    <sheet name="辅导员岗位" sheetId="4" state="hidden" r:id="rId4"/>
    <sheet name="Sheet3" sheetId="5" r:id="rId5"/>
    <sheet name="Sheet1" sheetId="6" r:id="rId6"/>
  </sheets>
  <definedNames/>
  <calcPr fullCalcOnLoad="1"/>
</workbook>
</file>

<file path=xl/sharedStrings.xml><?xml version="1.0" encoding="utf-8"?>
<sst xmlns="http://schemas.openxmlformats.org/spreadsheetml/2006/main" count="1083" uniqueCount="413">
  <si>
    <t>序号</t>
  </si>
  <si>
    <t>招聘单位</t>
  </si>
  <si>
    <t>部门</t>
  </si>
  <si>
    <t>招聘岗位及人数</t>
  </si>
  <si>
    <t>招聘岗位（人数）</t>
  </si>
  <si>
    <t>招聘所需资格条件</t>
  </si>
  <si>
    <t>笔试</t>
  </si>
  <si>
    <t>面试</t>
  </si>
  <si>
    <t>面试入围比例</t>
  </si>
  <si>
    <t>联系老师方式和网报邮箱地址</t>
  </si>
  <si>
    <t>专业技术岗位</t>
  </si>
  <si>
    <t>管理岗位</t>
  </si>
  <si>
    <t>工勤岗位</t>
  </si>
  <si>
    <t>岗位所需专业</t>
  </si>
  <si>
    <t>学历</t>
  </si>
  <si>
    <t>年龄</t>
  </si>
  <si>
    <t>其它要求</t>
  </si>
  <si>
    <t>汉江师范学院</t>
  </si>
  <si>
    <t>历史文化与旅游学院</t>
  </si>
  <si>
    <t>十级</t>
  </si>
  <si>
    <t>教师岗</t>
  </si>
  <si>
    <t>从事教学和科研工作</t>
  </si>
  <si>
    <t>世界史</t>
  </si>
  <si>
    <t>博士</t>
  </si>
  <si>
    <t>有教学经历和高职称者优先</t>
  </si>
  <si>
    <t>免笔试</t>
  </si>
  <si>
    <t>试讲</t>
  </si>
  <si>
    <t>全部进入面试</t>
  </si>
  <si>
    <t>中国文化史或中国史或中国文化</t>
  </si>
  <si>
    <t>十二级</t>
  </si>
  <si>
    <t>中国史</t>
  </si>
  <si>
    <t>硕士研究生及以上</t>
  </si>
  <si>
    <t>30岁及以下</t>
  </si>
  <si>
    <t>1:3进入面试</t>
  </si>
  <si>
    <t>中国哲学</t>
  </si>
  <si>
    <t>经管学院</t>
  </si>
  <si>
    <t>审计学</t>
  </si>
  <si>
    <t>本硕专业一致</t>
  </si>
  <si>
    <t>物流管理</t>
  </si>
  <si>
    <t>本硕皆为物流管理</t>
  </si>
  <si>
    <t>金融学</t>
  </si>
  <si>
    <t>经济学</t>
  </si>
  <si>
    <t>数计学院</t>
  </si>
  <si>
    <t>基础数学、应用数学、概率论与数理统计、计算数学、控制论</t>
  </si>
  <si>
    <t>概率论与数理统计、计算数学、控制论</t>
  </si>
  <si>
    <t>学术型硕士优先</t>
  </si>
  <si>
    <t>应用数学</t>
  </si>
  <si>
    <t>从事高等数学教学和科研工作</t>
  </si>
  <si>
    <t>学科教学（数学）</t>
  </si>
  <si>
    <t>计算机相关专业</t>
  </si>
  <si>
    <t>计算机系统结构</t>
  </si>
  <si>
    <t>具有统计学基础优先</t>
  </si>
  <si>
    <t>计算机网络与信息安全</t>
  </si>
  <si>
    <t>网络安全技术与工程或网络信息安全</t>
  </si>
  <si>
    <t>实验员岗</t>
  </si>
  <si>
    <t>从事实验室工作</t>
  </si>
  <si>
    <t>计算机网络工程、网络信息安全</t>
  </si>
  <si>
    <t>实际操作或结构化面试</t>
  </si>
  <si>
    <t>外国语学院</t>
  </si>
  <si>
    <t>外国语言学及应用语言学或英语语言文学</t>
  </si>
  <si>
    <t>有较强的科研能力</t>
  </si>
  <si>
    <t>翻译</t>
  </si>
  <si>
    <t>本科专业为翻译或英语；本科和研究生均毕业于原985、211高校或外国语大学；英语专业八级证书；有实践经验者优先</t>
  </si>
  <si>
    <t>学科课程与教学论（英语）或外国语言学及应用语言学英语教学论方向</t>
  </si>
  <si>
    <t>本科专业为英语；学术型硕士；研究生毕业于原985、211高校或师范大学；英语专业八级证书；有基层教学实践经验者优先</t>
  </si>
  <si>
    <t>商务英语或外国语言学及应用语言学或英语语言文学</t>
  </si>
  <si>
    <t>本科专业为商务英语或英语；研究生毕业于原985、211高校或外国语大学；英语专业八级证书；有实践经验者优先</t>
  </si>
  <si>
    <t>英语语言文学或外国语言学及应用语言学</t>
  </si>
  <si>
    <t>本科专业为英语；研究生毕业于原985、211高校或外国语大学；英语专业八级证书；有实践经验者优先</t>
  </si>
  <si>
    <t>从事语音室管理工作</t>
  </si>
  <si>
    <t>计算机网络工程、计算机科学与技术、计算机应用技术或教育技术学</t>
  </si>
  <si>
    <t>大学英语六级</t>
  </si>
  <si>
    <t>化环学院</t>
  </si>
  <si>
    <t>化学教学论</t>
  </si>
  <si>
    <t>有三年以上中学教学经历者优先</t>
  </si>
  <si>
    <t>环境工程</t>
  </si>
  <si>
    <t>无机化学、有机化学、分析化学、物理化学</t>
  </si>
  <si>
    <t>从事实验室管理工作</t>
  </si>
  <si>
    <t>环境工程或应用化学或化学</t>
  </si>
  <si>
    <t>物电学院</t>
  </si>
  <si>
    <t>物理课程与教学论</t>
  </si>
  <si>
    <t>本科必须是物理学专业</t>
  </si>
  <si>
    <t>电气类专业</t>
  </si>
  <si>
    <t>本科必须是电气工程及其自动化专业</t>
  </si>
  <si>
    <t>物理相关专业</t>
  </si>
  <si>
    <t>信息工程类专业</t>
  </si>
  <si>
    <t>艺术学院</t>
  </si>
  <si>
    <t>美术理论</t>
  </si>
  <si>
    <t>1.本硕专业一致或相近；2.本硕均为专业艺术院校或部属院校（包括省部共建高校）。</t>
  </si>
  <si>
    <t>美术学科教学论、美术理论</t>
  </si>
  <si>
    <t>油画</t>
  </si>
  <si>
    <t>古筝</t>
  </si>
  <si>
    <t>数字媒体艺术及相近专业、艺术设计学</t>
  </si>
  <si>
    <t>具有中级及以上职称的高校教师或具有相关行业从业经历三年以上者（出具公司缴纳社保证明、公司注册资本在一千万元以上）优先</t>
  </si>
  <si>
    <t>体育学院</t>
  </si>
  <si>
    <t>体育教育训练学（排球方向）</t>
  </si>
  <si>
    <t>体育教育训练学（健美操方向）</t>
  </si>
  <si>
    <t>运动人体科学（运动生理学方向）</t>
  </si>
  <si>
    <t>本硕专业一致或相近</t>
  </si>
  <si>
    <t>体育学或运动医学</t>
  </si>
  <si>
    <t>40周岁及以下</t>
  </si>
  <si>
    <t>马克思主义学院</t>
  </si>
  <si>
    <t>马克思主义理论</t>
  </si>
  <si>
    <t>30周岁及以下</t>
  </si>
  <si>
    <t>军事理论</t>
  </si>
  <si>
    <t>教育学院</t>
  </si>
  <si>
    <t>教育学</t>
  </si>
  <si>
    <t>40以下</t>
  </si>
  <si>
    <t>心理学</t>
  </si>
  <si>
    <t>本硕一致</t>
  </si>
  <si>
    <t>数学课程与教学论</t>
  </si>
  <si>
    <t>学前教育</t>
  </si>
  <si>
    <t>文学院</t>
  </si>
  <si>
    <t>美学</t>
  </si>
  <si>
    <t>美学方向研究生</t>
  </si>
  <si>
    <t>比较文学</t>
  </si>
  <si>
    <t>比较文学方向研究生</t>
  </si>
  <si>
    <t>广播电视编导</t>
  </si>
  <si>
    <t>硕士为戏剧影视、广播电视或文化传播类专业</t>
  </si>
  <si>
    <t>语言文学、学科教学论、新闻、书法类博士</t>
  </si>
  <si>
    <t>网络与新媒体</t>
  </si>
  <si>
    <t>汉江师范学院2020年引进实验员计划表</t>
  </si>
  <si>
    <t>拟进人安排</t>
  </si>
  <si>
    <r>
      <t xml:space="preserve">该实验室现有教师名单（共 </t>
    </r>
    <r>
      <rPr>
        <b/>
        <u val="single"/>
        <sz val="11"/>
        <rFont val="宋体"/>
        <family val="0"/>
      </rPr>
      <t xml:space="preserve">  </t>
    </r>
    <r>
      <rPr>
        <b/>
        <sz val="11"/>
        <rFont val="宋体"/>
        <family val="0"/>
      </rPr>
      <t>人）</t>
    </r>
  </si>
  <si>
    <t>该专业目前做实验学生人数</t>
  </si>
  <si>
    <t>学校层次（双一流学校或学校排名或双一流专业等</t>
  </si>
  <si>
    <t>拟管理的实习实训室</t>
  </si>
  <si>
    <t>拟承担的工作</t>
  </si>
  <si>
    <t>2016级</t>
  </si>
  <si>
    <t>2017级</t>
  </si>
  <si>
    <t>2018级</t>
  </si>
  <si>
    <t>2019级</t>
  </si>
  <si>
    <t>文科楼A204、A206、A209
明理楼202-1、202-2、203、204、</t>
  </si>
  <si>
    <t>软件安装设置、硬件的维护、信息网络的安全、实验室的维护与安全工作</t>
  </si>
  <si>
    <t>本科及以上</t>
  </si>
  <si>
    <t>23岁及以下</t>
  </si>
  <si>
    <t>本科生为211、985院校；研究生不限</t>
  </si>
  <si>
    <t>大学英语六级；学术型研究生</t>
  </si>
  <si>
    <t>语音实训室</t>
  </si>
  <si>
    <t>系统维护</t>
  </si>
  <si>
    <t>公办本科院校</t>
  </si>
  <si>
    <t>环境工程专业实验室</t>
  </si>
  <si>
    <t>实验课授课、实验室管理</t>
  </si>
  <si>
    <t>融媒体实训室</t>
  </si>
  <si>
    <t>实验设备管理与维护</t>
  </si>
  <si>
    <t>戴文雄、杨思宇</t>
  </si>
  <si>
    <t>学前教育实训室</t>
  </si>
  <si>
    <t>汉江师范学院2020年引进职员计划表</t>
  </si>
  <si>
    <t>拟进入人员将承担的工作</t>
  </si>
  <si>
    <t>部门现有人员名单（共   人）</t>
  </si>
  <si>
    <t>初步分析意见</t>
  </si>
  <si>
    <t>合计</t>
  </si>
  <si>
    <t>其他专技岗位</t>
  </si>
  <si>
    <t>学校层次</t>
  </si>
  <si>
    <t>继续教育学院</t>
  </si>
  <si>
    <t>课程与教学论或学科教学或教育学</t>
  </si>
  <si>
    <t>硕士研究生以上</t>
  </si>
  <si>
    <t>30岁以下</t>
  </si>
  <si>
    <t>硕士为一类大学</t>
  </si>
  <si>
    <t>国培省培、非学历教育培训</t>
  </si>
  <si>
    <t>李岱 张邦利 范婕 3人</t>
  </si>
  <si>
    <t>岗位职数5人，实际在岗3人，建议引进硕士研究生1人</t>
  </si>
  <si>
    <t>组织部</t>
  </si>
  <si>
    <t>不限专业</t>
  </si>
  <si>
    <t>硕士及以上</t>
  </si>
  <si>
    <t>首次就业26周岁以内，有党政机关、事业单位相应工作经历（四级主任科员、管理八级及以上）者可放宽至30周岁以内</t>
  </si>
  <si>
    <t>本、硕均为国家公办二类本科及以上。</t>
  </si>
  <si>
    <t>中共党员，热爱党务工作，有良好的公文写作功底。</t>
  </si>
  <si>
    <t>主要从事公文材料、党建综合材料写作。协助基层党建、干部管理和统战部日常工作</t>
  </si>
  <si>
    <t>梁仕新、王襄渝、王观华、李斌、陈明 5人</t>
  </si>
  <si>
    <t>岗位职数6人，实际在岗5人，建议引进硕士研究生1人</t>
  </si>
  <si>
    <t>国有资产</t>
  </si>
  <si>
    <t>理工科专业</t>
  </si>
  <si>
    <t>研究生</t>
  </si>
  <si>
    <t>公办高校</t>
  </si>
  <si>
    <t>有在实验室实习、实操经历者优先</t>
  </si>
  <si>
    <t>实验室管理工作</t>
  </si>
  <si>
    <t>朱圣平、肖郁峰、张勇、赵进学、王金伟 5人</t>
  </si>
  <si>
    <t>岗位职数7人，实际在岗5人，建议引进硕士研究生1人</t>
  </si>
  <si>
    <t>专业不限</t>
  </si>
  <si>
    <t>财会、审计、计算机方向优先</t>
  </si>
  <si>
    <t>招投标工作</t>
  </si>
  <si>
    <t>资产管理相关工作</t>
  </si>
  <si>
    <t>图书馆</t>
  </si>
  <si>
    <t>图书馆学、情报学、信息资源管理或管理科学与工程（信息管理与信息系统方向）</t>
  </si>
  <si>
    <t>全日制硕士研究生</t>
  </si>
  <si>
    <t>普通高校</t>
  </si>
  <si>
    <t>有一定的科研能力</t>
  </si>
  <si>
    <t>开展阅读推广、学科服务、科技查新、培训讲座、信息素养教育等其他相关工作。</t>
  </si>
  <si>
    <t>38人</t>
  </si>
  <si>
    <t>岗位职数42人，实际在岗38人，待第三个岗位聘任时再校内调整</t>
  </si>
  <si>
    <t>发规处</t>
  </si>
  <si>
    <t>高等教育学</t>
  </si>
  <si>
    <t>30周岁以下</t>
  </si>
  <si>
    <t>本科或硕士一本</t>
  </si>
  <si>
    <t>发展规划、学科建设、高教研究</t>
  </si>
  <si>
    <t>学工处</t>
  </si>
  <si>
    <t>心理健康教育</t>
  </si>
  <si>
    <t>硕士</t>
  </si>
  <si>
    <r>
      <t>3</t>
    </r>
    <r>
      <rPr>
        <sz val="10"/>
        <rFont val="宋体"/>
        <family val="0"/>
      </rPr>
      <t>0岁以下</t>
    </r>
  </si>
  <si>
    <r>
      <t>2</t>
    </r>
    <r>
      <rPr>
        <sz val="10"/>
        <rFont val="宋体"/>
        <family val="0"/>
      </rPr>
      <t>11院校</t>
    </r>
  </si>
  <si>
    <t>心理健康教育中心专职教师</t>
  </si>
  <si>
    <t>2人</t>
  </si>
  <si>
    <t>按省达标中心要求缺口1人，建议引进硕士研究生1人</t>
  </si>
  <si>
    <t>宣传部</t>
  </si>
  <si>
    <t>新闻传播或广播电视</t>
  </si>
  <si>
    <t>新媒体运营和新闻采写</t>
  </si>
  <si>
    <t>饶军、胡文江、周靖宇、罗优优、张玲</t>
  </si>
  <si>
    <t>财务处</t>
  </si>
  <si>
    <t>会计</t>
  </si>
  <si>
    <t>预算科</t>
  </si>
  <si>
    <t>索俊颖、孟胜银、彭金洲、余强、代辉、刘晓慧、</t>
  </si>
  <si>
    <t>岗位职数12人，实际在岗11人，有1人即将辞职，建议引进硕士研究生1人</t>
  </si>
  <si>
    <t>核算科</t>
  </si>
  <si>
    <t>明亮亮、潘宣辰、汪小燕、王平、叶翼（年底前离职）</t>
  </si>
  <si>
    <t>纪委办公室</t>
  </si>
  <si>
    <t>法学专业</t>
  </si>
  <si>
    <t>案件的审查审理、执纪问责</t>
  </si>
  <si>
    <t>刘传勇、潘彦冰、崔蕾</t>
  </si>
  <si>
    <t>岗位职数4人，实际在岗3人，根据上级主管部门对业务的要求，建议引进硕士研究生3人</t>
  </si>
  <si>
    <t>思政专业</t>
  </si>
  <si>
    <t>党纪党规监察法宣传教育、日常监督综合材料及相关文字工作</t>
  </si>
  <si>
    <t>学校办公室</t>
  </si>
  <si>
    <t>汉语言文学、文秘专业、行政管理专业</t>
  </si>
  <si>
    <t>35岁以下</t>
  </si>
  <si>
    <t>综合岗1个，机要文书岗1个</t>
  </si>
  <si>
    <t>刘成、曾杨、赵文刚、张文杰、付亚珍、邹先锋、齐鑫、胡钉、刘美霞、张杰、陈莹、张华、黄久斌、肖学林</t>
  </si>
  <si>
    <t>岗位职数17人，实际在岗14人，建议引进硕士研究生1人，校内调配1人</t>
  </si>
  <si>
    <t>教务处</t>
  </si>
  <si>
    <t>不限</t>
  </si>
  <si>
    <t>硕士研究生</t>
  </si>
  <si>
    <t>写作能力强、协调能力较强</t>
  </si>
  <si>
    <t>教务管理</t>
  </si>
  <si>
    <t>王进、陈爱梅、李新锋、张斌、王明进、张永星、张香武、张洋、穆晓艳、朱树立、王立新、李琼</t>
  </si>
  <si>
    <t>岗位职数15人，实际在岗12人，建议引进硕士研究生3人</t>
  </si>
  <si>
    <t>高等教育学、教育学、教育学原理、教育管理、教师教育等</t>
  </si>
  <si>
    <t>教务管理、高等教育研究</t>
  </si>
  <si>
    <t>教育技术、计算机等专业</t>
  </si>
  <si>
    <t>教务系统管理、教师发展中心管理</t>
  </si>
  <si>
    <t>人事处</t>
  </si>
  <si>
    <t>会计或人力资源或金融类或计算机类</t>
  </si>
  <si>
    <t>31岁以下</t>
  </si>
  <si>
    <t>薪酬福利核算</t>
  </si>
  <si>
    <t>刘丹萍、龚利、周冠方、李芬芬</t>
  </si>
  <si>
    <t>岗位职数6人，实际在岗4人，建议引进硕士研究生1人</t>
  </si>
  <si>
    <t>汉语文学、文秘</t>
  </si>
  <si>
    <t>硕士及研究 生以上</t>
  </si>
  <si>
    <t>从事教学秘书的工作；具体有较好的文字功底，负责起草学院公文。</t>
  </si>
  <si>
    <r>
      <t>3个学院目前已有</t>
    </r>
    <r>
      <rPr>
        <sz val="10"/>
        <rFont val="Calibri"/>
        <family val="2"/>
      </rPr>
      <t>1</t>
    </r>
    <r>
      <rPr>
        <sz val="10"/>
        <rFont val="宋体"/>
        <family val="0"/>
      </rPr>
      <t>个院办主任，待第三个岗位聘任时再校内调整</t>
    </r>
  </si>
  <si>
    <t>≤30</t>
  </si>
  <si>
    <t>男性</t>
  </si>
  <si>
    <t>办公室干事</t>
  </si>
  <si>
    <t>吴兴、胡丹琪</t>
  </si>
  <si>
    <t>化学类、生物类、环境类</t>
  </si>
  <si>
    <t>教学干事</t>
  </si>
  <si>
    <t>思想政治教育专业优先（男3，女7）</t>
  </si>
  <si>
    <t>26岁及以下</t>
  </si>
  <si>
    <t>一类本科</t>
  </si>
  <si>
    <t>学生辅导员</t>
  </si>
  <si>
    <t>54人</t>
  </si>
  <si>
    <t>2019年的有6个计划未完成，目前整体辅导员比较紧缺</t>
  </si>
  <si>
    <t>学院</t>
  </si>
  <si>
    <t>专业</t>
  </si>
  <si>
    <t>申报计划</t>
  </si>
  <si>
    <t>世界史、</t>
  </si>
  <si>
    <t>世界史、中国文化史或中国史或中国文化、</t>
  </si>
  <si>
    <t>中国文化史或中国史或中国文化、</t>
  </si>
  <si>
    <t>中国史、</t>
  </si>
  <si>
    <t>中国史、中国哲学或马克思主义哲学、</t>
  </si>
  <si>
    <t>中国哲学或马克思主义哲学</t>
  </si>
  <si>
    <t>中国哲学或马克思主义哲学、</t>
  </si>
  <si>
    <t>审计学、</t>
  </si>
  <si>
    <t>审计学、物流管理、会计、金融学、经济学、电子商务、</t>
  </si>
  <si>
    <t>物流管理、</t>
  </si>
  <si>
    <t>会计、</t>
  </si>
  <si>
    <t>金融学、</t>
  </si>
  <si>
    <t>经济学、</t>
  </si>
  <si>
    <t>电子商务</t>
  </si>
  <si>
    <t>电子商务、</t>
  </si>
  <si>
    <t>基础数学、应用数学、概率论与数理统计、计算数学、控制论、</t>
  </si>
  <si>
    <t>应用数学、学科教学（数学）、计算机相关专业、计算机科学与技术、软件工程、计算机应用技术、计算机应用技术、计算机软件与理论、信息安全、计算机网络与信息安全、网络安全技术与工程、网络信息安全、计算机科学与技术、计算机系统结构、计算机应用技术、</t>
  </si>
  <si>
    <t>应用数学、</t>
  </si>
  <si>
    <t>学科教学（数学）、</t>
  </si>
  <si>
    <t>计算机相关专业、</t>
  </si>
  <si>
    <t>计算机科学与技术、软件工程</t>
  </si>
  <si>
    <t>计算机科学与技术、软件工程、</t>
  </si>
  <si>
    <t>计算机应用技术</t>
  </si>
  <si>
    <t>计算机应用技术、</t>
  </si>
  <si>
    <t>计算机应用技术、计算机软件与理论、信息安全</t>
  </si>
  <si>
    <t>计算机应用技术、计算机软件与理论、信息安全、</t>
  </si>
  <si>
    <t>计算机网络与信息安全、网络安全技术与工程、网络信息安全、计算机科学与技术、计算机系统结构、计算机应用技术</t>
  </si>
  <si>
    <t>计算机网络与信息安全、网络安全技术与工程、网络信息安全、计算机科学与技术、计算机系统结构、计算机应用技术、</t>
  </si>
  <si>
    <t>英语</t>
  </si>
  <si>
    <t>英语、</t>
  </si>
  <si>
    <t>外国语言学及应用语言学</t>
  </si>
  <si>
    <t>外国语言学及应用语言学、</t>
  </si>
  <si>
    <t>外国语言学及应用语言学、翻译、学科课程与教学论（英语）、商务英语、商务英语、日语语言文学、英语语言文学、外国语言学及应用语言学、</t>
  </si>
  <si>
    <t>翻译、</t>
  </si>
  <si>
    <t>学科课程与教学论（英语）</t>
  </si>
  <si>
    <t>学科课程与教学论（英语）、</t>
  </si>
  <si>
    <t>商务英语</t>
  </si>
  <si>
    <t>商务英语、</t>
  </si>
  <si>
    <t>日语语言文学</t>
  </si>
  <si>
    <t>日语语言文学、</t>
  </si>
  <si>
    <t>英语语言文学、外国语言学及应用语言学</t>
  </si>
  <si>
    <t>英语语言文学、外国语言学及应用语言学、</t>
  </si>
  <si>
    <t>化学教学论、</t>
  </si>
  <si>
    <t>化学教学论、环境工程、无机化学、有机化学、分析化学、物理化学、</t>
  </si>
  <si>
    <t>环境工程、</t>
  </si>
  <si>
    <t>无机化学</t>
  </si>
  <si>
    <t>无机化学、</t>
  </si>
  <si>
    <t>有机化学</t>
  </si>
  <si>
    <t>有机化学、</t>
  </si>
  <si>
    <t>分析化学</t>
  </si>
  <si>
    <t>分析化学、</t>
  </si>
  <si>
    <t>物理化学</t>
  </si>
  <si>
    <t>物理化学、</t>
  </si>
  <si>
    <t>物理课程与教学论、</t>
  </si>
  <si>
    <t>物理课程与教学论、凝聚态物理/理论物理/应用物理、电气类专业、信息工程、</t>
  </si>
  <si>
    <t>凝聚态物理/理论物理/应用物理</t>
  </si>
  <si>
    <t>凝聚态物理/理论物理/应用物理、</t>
  </si>
  <si>
    <t>电气类专业、</t>
  </si>
  <si>
    <t>信息工程</t>
  </si>
  <si>
    <t>信息工程、</t>
  </si>
  <si>
    <t>物理相关专业、</t>
  </si>
  <si>
    <t>物理相关专业、电气类专业、信息工程类专业、</t>
  </si>
  <si>
    <t>信息工程类专业、</t>
  </si>
  <si>
    <t>学科教学论（美术方向）</t>
  </si>
  <si>
    <t>学科教学论（美术方向）、</t>
  </si>
  <si>
    <t>学科教学论（美术方向）、美术理论、油画、版画、中国画、舞蹈(非体育舞蹈方向)、合唱指挥、古筝、钢琴、声乐、数字媒体艺术及相近专业、艺术设计学、</t>
  </si>
  <si>
    <t>美术理论、</t>
  </si>
  <si>
    <t>油画、</t>
  </si>
  <si>
    <t>版画</t>
  </si>
  <si>
    <t>版画、</t>
  </si>
  <si>
    <t>中国画</t>
  </si>
  <si>
    <t>中国画、</t>
  </si>
  <si>
    <t>舞蹈(非体育舞蹈方向)</t>
  </si>
  <si>
    <t>舞蹈(非体育舞蹈方向)、</t>
  </si>
  <si>
    <t>合唱指挥</t>
  </si>
  <si>
    <t>合唱指挥、</t>
  </si>
  <si>
    <t>古筝、</t>
  </si>
  <si>
    <t>钢琴</t>
  </si>
  <si>
    <t>钢琴、</t>
  </si>
  <si>
    <t>声乐</t>
  </si>
  <si>
    <t>声乐、</t>
  </si>
  <si>
    <t>数字媒体艺术及相近专业</t>
  </si>
  <si>
    <t>数字媒体艺术及相近专业、</t>
  </si>
  <si>
    <t>艺术设计学</t>
  </si>
  <si>
    <t>艺术设计学、</t>
  </si>
  <si>
    <t>体育教育训练学（排球方向）、</t>
  </si>
  <si>
    <t>体育教育训练学（排球方向）、体育教育训练学（健美操方向）、运动人体科学（运动生理学方向）、民族传统体育学（武术套路）、体育教育训练学（体育舞蹈方向）、</t>
  </si>
  <si>
    <t>体育教育训练学（健美操方向）、</t>
  </si>
  <si>
    <t>运动人体科学（运动生理学方向）、</t>
  </si>
  <si>
    <t>民族传统体育学（武术套路）</t>
  </si>
  <si>
    <t>民族传统体育学（武术套路）、</t>
  </si>
  <si>
    <t>040303体育教育训练学（体育舞蹈方向）</t>
  </si>
  <si>
    <t>体育教育训练学（体育舞蹈方向）、</t>
  </si>
  <si>
    <t>体育学</t>
  </si>
  <si>
    <t>体育学、</t>
  </si>
  <si>
    <t>体育学、运动医学、</t>
  </si>
  <si>
    <t>运动医学</t>
  </si>
  <si>
    <t>运动医学、</t>
  </si>
  <si>
    <t>马院</t>
  </si>
  <si>
    <t>马克思主义理论、</t>
  </si>
  <si>
    <t>马克思主义理论、军事理论、职业生涯与就业指导、</t>
  </si>
  <si>
    <t>军事理论、</t>
  </si>
  <si>
    <t>职业生涯与就业指导</t>
  </si>
  <si>
    <t>职业生涯与就业指导、</t>
  </si>
  <si>
    <t>教育学、</t>
  </si>
  <si>
    <t>教育学、心理学、</t>
  </si>
  <si>
    <t>心理学、</t>
  </si>
  <si>
    <t>教育学、数学课程与教学论、</t>
  </si>
  <si>
    <t>数学课程与教学论、</t>
  </si>
  <si>
    <t>美学、</t>
  </si>
  <si>
    <t>美学、比较文学、广播电视编导、播音与主持艺术、写作、、文献学、书法、</t>
  </si>
  <si>
    <t>比较文学、</t>
  </si>
  <si>
    <t>广播电视编导、</t>
  </si>
  <si>
    <t>播音与主持艺术</t>
  </si>
  <si>
    <t>播音与主持艺术、</t>
  </si>
  <si>
    <t>写作</t>
  </si>
  <si>
    <t>写作、</t>
  </si>
  <si>
    <t>、</t>
  </si>
  <si>
    <t>文献学</t>
  </si>
  <si>
    <t>文献学、</t>
  </si>
  <si>
    <t>书法</t>
  </si>
  <si>
    <t>书法、</t>
  </si>
  <si>
    <t>数量不限、长年招聘</t>
  </si>
  <si>
    <t>语言文学、学科教学论、新闻、书法类博士、</t>
  </si>
  <si>
    <t>汉江师范学院2020年面向社会专项公开招聘工作人员岗位及其资格条件一览表</t>
  </si>
  <si>
    <t>硕士研究生及以上</t>
  </si>
  <si>
    <t>岗位名称</t>
  </si>
  <si>
    <t>40周岁以下</t>
  </si>
  <si>
    <t>岗位
等级</t>
  </si>
  <si>
    <t>岗位职责</t>
  </si>
  <si>
    <t>有教学经历和高职称者优先</t>
  </si>
  <si>
    <t>李老师QQ：290465099
电话：13886849890
邮箱：290465099@qq.com</t>
  </si>
  <si>
    <t>有教学经历和高职称者优先</t>
  </si>
  <si>
    <t>30周岁以下</t>
  </si>
  <si>
    <t>赵老师QQ：176257615
电话：0719-8846051
13872846105
邮箱：176257615@QQ.com</t>
  </si>
  <si>
    <t>基础数学、应用数学、概率论与数理统计、计算数学、控制论</t>
  </si>
  <si>
    <t>张老师QQ：12459283
电话：0719-8846038
邮箱：12459283@qq.com</t>
  </si>
  <si>
    <t>计算机科学与技术、计算机应用技术、计算机软件与理论、信息安全</t>
  </si>
  <si>
    <t>欧阳老师QQ:284693089
电话：13797851544
邮箱：284693089@qq.com</t>
  </si>
  <si>
    <t>计算机网络工程、计算机科学与技术、计算机应用技术或教育技术学</t>
  </si>
  <si>
    <t>吴老师QQ：273402207
邮箱：273402207@qq.com
电话：0719-8846131</t>
  </si>
  <si>
    <t>余老师
电话：13997828335
0719-8846092
邮箱：82138624@qq.com</t>
  </si>
  <si>
    <t>尹老师QQ：122495421
电话：13317298095
邮箱：122495421@qq.com</t>
  </si>
  <si>
    <t>1.本硕专业一致或相近；2.本硕均为专业艺术院校或部属院校（包括省部共建高校）。</t>
  </si>
  <si>
    <t>张老师QQ：28346851
电话：0719-8846052
邮箱：28346851@qq.com</t>
  </si>
  <si>
    <t>朱老师QQ：497175662
电话：0719-8846035
Email：497175662@qq.com</t>
  </si>
  <si>
    <t>李老师QQ：1662694132
邮箱：1662694132@qq.com
电话：0719-8846039
18671978966</t>
  </si>
  <si>
    <t>胡老师QQ：3182874527
电话：15807288669
 Email：3182874527QQqq.com</t>
  </si>
  <si>
    <t>语言文学、学科教学论、新闻、书法类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</si>
</sst>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0"/>
      <name val="宋体"/>
      <family val="0"/>
    </font>
    <font>
      <b/>
      <sz val="10"/>
      <name val="宋体"/>
      <family val="0"/>
    </font>
    <font>
      <b/>
      <sz val="11"/>
      <name val="宋体"/>
      <family val="0"/>
    </font>
    <font>
      <b/>
      <sz val="12"/>
      <name val="宋体"/>
      <family val="0"/>
    </font>
    <font>
      <sz val="18"/>
      <name val="黑体"/>
      <family val="3"/>
    </font>
    <font>
      <sz val="11"/>
      <name val="宋体"/>
      <family val="0"/>
    </font>
    <font>
      <b/>
      <sz val="10"/>
      <name val="MS Sans Serif"/>
      <family val="2"/>
    </font>
    <font>
      <u val="single"/>
      <sz val="11"/>
      <color indexed="12"/>
      <name val="宋体"/>
      <family val="0"/>
    </font>
    <font>
      <u val="single"/>
      <sz val="12"/>
      <color indexed="36"/>
      <name val="宋体"/>
      <family val="0"/>
    </font>
    <font>
      <sz val="10"/>
      <name val="Calibri"/>
      <family val="2"/>
    </font>
    <font>
      <b/>
      <u val="single"/>
      <sz val="11"/>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b/>
      <sz val="18"/>
      <color indexed="56"/>
      <name val="宋体"/>
      <family val="0"/>
    </font>
    <font>
      <sz val="11"/>
      <color indexed="10"/>
      <name val="宋体"/>
      <family val="0"/>
    </font>
    <font>
      <b/>
      <sz val="13"/>
      <color indexed="56"/>
      <name val="宋体"/>
      <family val="0"/>
    </font>
    <font>
      <sz val="11"/>
      <color indexed="52"/>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style="thin"/>
      <top style="thin"/>
      <bottom>
        <color indexed="63"/>
      </bottom>
    </border>
    <border>
      <left/>
      <right style="thin"/>
      <top>
        <color indexed="63"/>
      </top>
      <bottom style="thin"/>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9"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xf>
    <xf numFmtId="0" fontId="0" fillId="0" borderId="0" xfId="0" applyFill="1" applyAlignment="1">
      <alignment/>
    </xf>
    <xf numFmtId="0" fontId="0" fillId="0" borderId="0" xfId="0" applyAlignment="1">
      <alignment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42" applyFont="1" applyFill="1" applyBorder="1" applyAlignment="1">
      <alignment horizontal="center" vertical="center" wrapText="1"/>
      <protection/>
    </xf>
    <xf numFmtId="0" fontId="2" fillId="0" borderId="10" xfId="42"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6"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2" fillId="0" borderId="10" xfId="0" applyFont="1" applyBorder="1" applyAlignment="1">
      <alignment horizontal="justify"/>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0" xfId="0" applyFont="1" applyFill="1" applyAlignment="1">
      <alignment horizontal="center" vertical="center"/>
    </xf>
    <xf numFmtId="0" fontId="4" fillId="0" borderId="10" xfId="0" applyFont="1"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horizontal="left" vertical="center"/>
    </xf>
    <xf numFmtId="0" fontId="6"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42" applyFont="1" applyFill="1" applyBorder="1" applyAlignment="1">
      <alignment horizontal="center" vertical="center" wrapText="1"/>
      <protection/>
    </xf>
    <xf numFmtId="0" fontId="2" fillId="0" borderId="13" xfId="42" applyFont="1" applyFill="1" applyBorder="1" applyAlignment="1">
      <alignment horizontal="center" vertical="center" wrapText="1"/>
      <protection/>
    </xf>
    <xf numFmtId="0" fontId="2" fillId="0" borderId="11" xfId="42" applyFont="1" applyFill="1" applyBorder="1" applyAlignment="1">
      <alignment horizontal="center" vertical="center" wrapText="1"/>
      <protection/>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10" xfId="42" applyFont="1" applyFill="1" applyBorder="1" applyAlignment="1">
      <alignment horizontal="center" vertical="center" wrapText="1"/>
      <protection/>
    </xf>
    <xf numFmtId="0" fontId="11" fillId="0" borderId="10" xfId="42" applyFont="1" applyFill="1" applyBorder="1" applyAlignment="1">
      <alignment horizontal="left" vertical="center" wrapText="1"/>
      <protection/>
    </xf>
    <xf numFmtId="0" fontId="11" fillId="0" borderId="10" xfId="42" applyFont="1" applyBorder="1" applyAlignment="1">
      <alignment horizontal="center" vertical="center" wrapText="1"/>
      <protection/>
    </xf>
    <xf numFmtId="0" fontId="0" fillId="0" borderId="0" xfId="0" applyFont="1" applyFill="1" applyAlignment="1">
      <alignment horizontal="center" vertical="center" wrapText="1"/>
    </xf>
    <xf numFmtId="0" fontId="6" fillId="0"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3"/>
  <sheetViews>
    <sheetView tabSelected="1" zoomScalePageLayoutView="0" workbookViewId="0" topLeftCell="A1">
      <selection activeCell="J5" sqref="J5"/>
    </sheetView>
  </sheetViews>
  <sheetFormatPr defaultColWidth="9.125" defaultRowHeight="14.25"/>
  <cols>
    <col min="1" max="1" width="4.75390625" style="0" customWidth="1"/>
    <col min="2" max="2" width="6.50390625" style="2" customWidth="1"/>
    <col min="3" max="3" width="10.625" style="2" customWidth="1"/>
    <col min="4" max="4" width="6.125" style="2" customWidth="1"/>
    <col min="5" max="5" width="4.75390625" style="2" customWidth="1"/>
    <col min="6" max="6" width="4.50390625" style="2" customWidth="1"/>
    <col min="7" max="7" width="6.00390625" style="2" customWidth="1"/>
    <col min="8" max="8" width="8.125" style="2" customWidth="1"/>
    <col min="9" max="9" width="9.625" style="26" customWidth="1"/>
    <col min="10" max="10" width="16.25390625" style="26" customWidth="1"/>
    <col min="11" max="11" width="9.00390625" style="92" customWidth="1"/>
    <col min="12" max="12" width="6.25390625" style="26" customWidth="1"/>
    <col min="13" max="13" width="24.625" style="33" customWidth="1"/>
    <col min="14" max="14" width="9.875" style="26" customWidth="1"/>
    <col min="15" max="15" width="9.00390625" style="26" bestFit="1" customWidth="1"/>
    <col min="16" max="16" width="7.125" style="26" customWidth="1"/>
    <col min="17" max="17" width="24.125" style="26" customWidth="1"/>
    <col min="18" max="227" width="9.00390625" style="26" bestFit="1" customWidth="1"/>
  </cols>
  <sheetData>
    <row r="1" spans="1:17" s="25" customFormat="1" ht="33.75" customHeight="1">
      <c r="A1" s="93" t="s">
        <v>388</v>
      </c>
      <c r="B1" s="93"/>
      <c r="C1" s="93"/>
      <c r="D1" s="93"/>
      <c r="E1" s="93"/>
      <c r="F1" s="93"/>
      <c r="G1" s="93"/>
      <c r="H1" s="93"/>
      <c r="I1" s="93"/>
      <c r="J1" s="93"/>
      <c r="K1" s="93"/>
      <c r="L1" s="93"/>
      <c r="M1" s="93"/>
      <c r="N1" s="93"/>
      <c r="O1" s="93"/>
      <c r="P1" s="93"/>
      <c r="Q1" s="93"/>
    </row>
    <row r="2" spans="1:17" s="26" customFormat="1" ht="37.5" customHeight="1">
      <c r="A2" s="77" t="s">
        <v>0</v>
      </c>
      <c r="B2" s="77" t="s">
        <v>1</v>
      </c>
      <c r="C2" s="77" t="s">
        <v>2</v>
      </c>
      <c r="D2" s="77" t="s">
        <v>3</v>
      </c>
      <c r="E2" s="77"/>
      <c r="F2" s="77"/>
      <c r="G2" s="77" t="s">
        <v>392</v>
      </c>
      <c r="H2" s="77" t="s">
        <v>390</v>
      </c>
      <c r="I2" s="77" t="s">
        <v>393</v>
      </c>
      <c r="J2" s="77" t="s">
        <v>5</v>
      </c>
      <c r="K2" s="77"/>
      <c r="L2" s="77"/>
      <c r="M2" s="78"/>
      <c r="N2" s="77" t="s">
        <v>6</v>
      </c>
      <c r="O2" s="77" t="s">
        <v>7</v>
      </c>
      <c r="P2" s="77" t="s">
        <v>8</v>
      </c>
      <c r="Q2" s="79" t="s">
        <v>9</v>
      </c>
    </row>
    <row r="3" spans="1:17" s="26" customFormat="1" ht="37.5" customHeight="1">
      <c r="A3" s="77"/>
      <c r="B3" s="77"/>
      <c r="C3" s="77"/>
      <c r="D3" s="80" t="s">
        <v>10</v>
      </c>
      <c r="E3" s="80" t="s">
        <v>11</v>
      </c>
      <c r="F3" s="80" t="s">
        <v>12</v>
      </c>
      <c r="G3" s="77"/>
      <c r="H3" s="77"/>
      <c r="I3" s="77"/>
      <c r="J3" s="80" t="s">
        <v>13</v>
      </c>
      <c r="K3" s="80" t="s">
        <v>14</v>
      </c>
      <c r="L3" s="80" t="s">
        <v>15</v>
      </c>
      <c r="M3" s="81" t="s">
        <v>16</v>
      </c>
      <c r="N3" s="77"/>
      <c r="O3" s="77"/>
      <c r="P3" s="77"/>
      <c r="Q3" s="79"/>
    </row>
    <row r="4" spans="1:17" s="26" customFormat="1" ht="35.25" customHeight="1">
      <c r="A4" s="82">
        <v>1</v>
      </c>
      <c r="B4" s="83" t="s">
        <v>17</v>
      </c>
      <c r="C4" s="77" t="s">
        <v>18</v>
      </c>
      <c r="D4" s="84">
        <v>1</v>
      </c>
      <c r="E4" s="80"/>
      <c r="F4" s="80"/>
      <c r="G4" s="80" t="s">
        <v>19</v>
      </c>
      <c r="H4" s="80" t="s">
        <v>20</v>
      </c>
      <c r="I4" s="83" t="s">
        <v>21</v>
      </c>
      <c r="J4" s="84" t="s">
        <v>22</v>
      </c>
      <c r="K4" s="84" t="s">
        <v>23</v>
      </c>
      <c r="L4" s="84" t="s">
        <v>391</v>
      </c>
      <c r="M4" s="85" t="s">
        <v>394</v>
      </c>
      <c r="N4" s="84" t="s">
        <v>25</v>
      </c>
      <c r="O4" s="84" t="s">
        <v>26</v>
      </c>
      <c r="P4" s="84" t="s">
        <v>27</v>
      </c>
      <c r="Q4" s="86" t="s">
        <v>395</v>
      </c>
    </row>
    <row r="5" spans="1:17" s="26" customFormat="1" ht="34.5" customHeight="1">
      <c r="A5" s="82">
        <v>2</v>
      </c>
      <c r="B5" s="83" t="s">
        <v>17</v>
      </c>
      <c r="C5" s="77"/>
      <c r="D5" s="84">
        <v>1</v>
      </c>
      <c r="E5" s="80"/>
      <c r="F5" s="80"/>
      <c r="G5" s="80" t="s">
        <v>19</v>
      </c>
      <c r="H5" s="80" t="s">
        <v>20</v>
      </c>
      <c r="I5" s="83" t="s">
        <v>21</v>
      </c>
      <c r="J5" s="84" t="s">
        <v>28</v>
      </c>
      <c r="K5" s="84" t="s">
        <v>23</v>
      </c>
      <c r="L5" s="84" t="s">
        <v>391</v>
      </c>
      <c r="M5" s="85" t="s">
        <v>396</v>
      </c>
      <c r="N5" s="84" t="s">
        <v>25</v>
      </c>
      <c r="O5" s="84" t="s">
        <v>26</v>
      </c>
      <c r="P5" s="84" t="s">
        <v>27</v>
      </c>
      <c r="Q5" s="86"/>
    </row>
    <row r="6" spans="1:17" s="26" customFormat="1" ht="34.5" customHeight="1">
      <c r="A6" s="82">
        <v>3</v>
      </c>
      <c r="B6" s="83" t="s">
        <v>17</v>
      </c>
      <c r="C6" s="77"/>
      <c r="D6" s="84">
        <v>1</v>
      </c>
      <c r="E6" s="80"/>
      <c r="F6" s="80"/>
      <c r="G6" s="80" t="s">
        <v>29</v>
      </c>
      <c r="H6" s="80" t="s">
        <v>20</v>
      </c>
      <c r="I6" s="83" t="s">
        <v>21</v>
      </c>
      <c r="J6" s="84" t="s">
        <v>30</v>
      </c>
      <c r="K6" s="76" t="s">
        <v>389</v>
      </c>
      <c r="L6" s="84" t="s">
        <v>193</v>
      </c>
      <c r="M6" s="85"/>
      <c r="N6" s="84" t="s">
        <v>25</v>
      </c>
      <c r="O6" s="84" t="s">
        <v>26</v>
      </c>
      <c r="P6" s="84" t="s">
        <v>33</v>
      </c>
      <c r="Q6" s="86"/>
    </row>
    <row r="7" spans="1:17" s="26" customFormat="1" ht="34.5" customHeight="1">
      <c r="A7" s="82">
        <v>4</v>
      </c>
      <c r="B7" s="83" t="s">
        <v>17</v>
      </c>
      <c r="C7" s="77"/>
      <c r="D7" s="84">
        <v>1</v>
      </c>
      <c r="E7" s="80"/>
      <c r="F7" s="80"/>
      <c r="G7" s="80" t="s">
        <v>29</v>
      </c>
      <c r="H7" s="80" t="s">
        <v>20</v>
      </c>
      <c r="I7" s="83" t="s">
        <v>21</v>
      </c>
      <c r="J7" s="84" t="s">
        <v>34</v>
      </c>
      <c r="K7" s="76" t="s">
        <v>31</v>
      </c>
      <c r="L7" s="84" t="s">
        <v>397</v>
      </c>
      <c r="M7" s="85" t="s">
        <v>24</v>
      </c>
      <c r="N7" s="84" t="s">
        <v>25</v>
      </c>
      <c r="O7" s="84" t="s">
        <v>26</v>
      </c>
      <c r="P7" s="84" t="s">
        <v>33</v>
      </c>
      <c r="Q7" s="86"/>
    </row>
    <row r="8" spans="1:17" s="26" customFormat="1" ht="34.5" customHeight="1">
      <c r="A8" s="82">
        <v>5</v>
      </c>
      <c r="B8" s="83" t="s">
        <v>17</v>
      </c>
      <c r="C8" s="77" t="s">
        <v>35</v>
      </c>
      <c r="D8" s="84">
        <v>1</v>
      </c>
      <c r="E8" s="80"/>
      <c r="F8" s="80"/>
      <c r="G8" s="80" t="s">
        <v>29</v>
      </c>
      <c r="H8" s="80" t="s">
        <v>20</v>
      </c>
      <c r="I8" s="83" t="s">
        <v>21</v>
      </c>
      <c r="J8" s="84" t="s">
        <v>36</v>
      </c>
      <c r="K8" s="76" t="s">
        <v>31</v>
      </c>
      <c r="L8" s="84" t="s">
        <v>193</v>
      </c>
      <c r="M8" s="85" t="s">
        <v>37</v>
      </c>
      <c r="N8" s="84" t="s">
        <v>25</v>
      </c>
      <c r="O8" s="84" t="s">
        <v>26</v>
      </c>
      <c r="P8" s="84" t="s">
        <v>33</v>
      </c>
      <c r="Q8" s="86" t="s">
        <v>398</v>
      </c>
    </row>
    <row r="9" spans="1:17" s="26" customFormat="1" ht="34.5" customHeight="1">
      <c r="A9" s="82">
        <v>6</v>
      </c>
      <c r="B9" s="83" t="s">
        <v>17</v>
      </c>
      <c r="C9" s="77"/>
      <c r="D9" s="84">
        <v>1</v>
      </c>
      <c r="E9" s="80"/>
      <c r="F9" s="80"/>
      <c r="G9" s="80" t="s">
        <v>29</v>
      </c>
      <c r="H9" s="80" t="s">
        <v>20</v>
      </c>
      <c r="I9" s="83" t="s">
        <v>21</v>
      </c>
      <c r="J9" s="84" t="s">
        <v>38</v>
      </c>
      <c r="K9" s="76" t="s">
        <v>31</v>
      </c>
      <c r="L9" s="84" t="s">
        <v>193</v>
      </c>
      <c r="M9" s="85" t="s">
        <v>39</v>
      </c>
      <c r="N9" s="84" t="s">
        <v>25</v>
      </c>
      <c r="O9" s="84" t="s">
        <v>26</v>
      </c>
      <c r="P9" s="84" t="s">
        <v>33</v>
      </c>
      <c r="Q9" s="86"/>
    </row>
    <row r="10" spans="1:17" s="26" customFormat="1" ht="34.5" customHeight="1">
      <c r="A10" s="82">
        <v>7</v>
      </c>
      <c r="B10" s="83" t="s">
        <v>17</v>
      </c>
      <c r="C10" s="77"/>
      <c r="D10" s="87">
        <v>2</v>
      </c>
      <c r="E10" s="80"/>
      <c r="F10" s="80"/>
      <c r="G10" s="80" t="s">
        <v>29</v>
      </c>
      <c r="H10" s="80" t="s">
        <v>20</v>
      </c>
      <c r="I10" s="83" t="s">
        <v>21</v>
      </c>
      <c r="J10" s="84" t="s">
        <v>40</v>
      </c>
      <c r="K10" s="76" t="s">
        <v>31</v>
      </c>
      <c r="L10" s="84" t="s">
        <v>193</v>
      </c>
      <c r="M10" s="85"/>
      <c r="N10" s="84" t="s">
        <v>25</v>
      </c>
      <c r="O10" s="84" t="s">
        <v>26</v>
      </c>
      <c r="P10" s="84" t="s">
        <v>33</v>
      </c>
      <c r="Q10" s="86"/>
    </row>
    <row r="11" spans="1:17" s="26" customFormat="1" ht="34.5" customHeight="1">
      <c r="A11" s="82">
        <v>8</v>
      </c>
      <c r="B11" s="83" t="s">
        <v>17</v>
      </c>
      <c r="C11" s="77"/>
      <c r="D11" s="87">
        <v>1</v>
      </c>
      <c r="E11" s="80"/>
      <c r="F11" s="80"/>
      <c r="G11" s="80" t="s">
        <v>19</v>
      </c>
      <c r="H11" s="80" t="s">
        <v>20</v>
      </c>
      <c r="I11" s="83" t="s">
        <v>21</v>
      </c>
      <c r="J11" s="84" t="s">
        <v>41</v>
      </c>
      <c r="K11" s="76" t="s">
        <v>23</v>
      </c>
      <c r="L11" s="84" t="s">
        <v>391</v>
      </c>
      <c r="M11" s="85"/>
      <c r="N11" s="84" t="s">
        <v>25</v>
      </c>
      <c r="O11" s="84" t="s">
        <v>26</v>
      </c>
      <c r="P11" s="84" t="s">
        <v>27</v>
      </c>
      <c r="Q11" s="86"/>
    </row>
    <row r="12" spans="1:17" s="26" customFormat="1" ht="34.5" customHeight="1">
      <c r="A12" s="82">
        <v>9</v>
      </c>
      <c r="B12" s="83" t="s">
        <v>17</v>
      </c>
      <c r="C12" s="77" t="s">
        <v>42</v>
      </c>
      <c r="D12" s="84">
        <v>3</v>
      </c>
      <c r="E12" s="80"/>
      <c r="F12" s="80"/>
      <c r="G12" s="80" t="s">
        <v>19</v>
      </c>
      <c r="H12" s="80" t="s">
        <v>20</v>
      </c>
      <c r="I12" s="83" t="s">
        <v>21</v>
      </c>
      <c r="J12" s="84" t="s">
        <v>399</v>
      </c>
      <c r="K12" s="76" t="s">
        <v>23</v>
      </c>
      <c r="L12" s="84" t="s">
        <v>391</v>
      </c>
      <c r="M12" s="85"/>
      <c r="N12" s="84" t="s">
        <v>25</v>
      </c>
      <c r="O12" s="84" t="s">
        <v>26</v>
      </c>
      <c r="P12" s="84" t="s">
        <v>27</v>
      </c>
      <c r="Q12" s="86" t="s">
        <v>400</v>
      </c>
    </row>
    <row r="13" spans="1:17" s="26" customFormat="1" ht="34.5" customHeight="1">
      <c r="A13" s="82">
        <v>10</v>
      </c>
      <c r="B13" s="83" t="s">
        <v>17</v>
      </c>
      <c r="C13" s="77"/>
      <c r="D13" s="84">
        <v>2</v>
      </c>
      <c r="E13" s="80"/>
      <c r="F13" s="80"/>
      <c r="G13" s="80" t="s">
        <v>29</v>
      </c>
      <c r="H13" s="80" t="s">
        <v>20</v>
      </c>
      <c r="I13" s="83" t="s">
        <v>21</v>
      </c>
      <c r="J13" s="84" t="s">
        <v>44</v>
      </c>
      <c r="K13" s="76" t="s">
        <v>31</v>
      </c>
      <c r="L13" s="84" t="s">
        <v>193</v>
      </c>
      <c r="M13" s="85" t="s">
        <v>45</v>
      </c>
      <c r="N13" s="84" t="s">
        <v>25</v>
      </c>
      <c r="O13" s="84" t="s">
        <v>26</v>
      </c>
      <c r="P13" s="84" t="s">
        <v>33</v>
      </c>
      <c r="Q13" s="86"/>
    </row>
    <row r="14" spans="1:17" s="26" customFormat="1" ht="34.5" customHeight="1">
      <c r="A14" s="82">
        <v>11</v>
      </c>
      <c r="B14" s="83" t="s">
        <v>17</v>
      </c>
      <c r="C14" s="77"/>
      <c r="D14" s="84">
        <v>2</v>
      </c>
      <c r="E14" s="80"/>
      <c r="F14" s="80"/>
      <c r="G14" s="80" t="s">
        <v>29</v>
      </c>
      <c r="H14" s="80" t="s">
        <v>20</v>
      </c>
      <c r="I14" s="83" t="s">
        <v>21</v>
      </c>
      <c r="J14" s="84" t="s">
        <v>46</v>
      </c>
      <c r="K14" s="76" t="s">
        <v>31</v>
      </c>
      <c r="L14" s="84" t="s">
        <v>193</v>
      </c>
      <c r="M14" s="85" t="s">
        <v>45</v>
      </c>
      <c r="N14" s="84" t="s">
        <v>25</v>
      </c>
      <c r="O14" s="84" t="s">
        <v>26</v>
      </c>
      <c r="P14" s="84" t="s">
        <v>33</v>
      </c>
      <c r="Q14" s="86"/>
    </row>
    <row r="15" spans="1:17" s="26" customFormat="1" ht="34.5" customHeight="1">
      <c r="A15" s="82">
        <v>12</v>
      </c>
      <c r="B15" s="83" t="s">
        <v>17</v>
      </c>
      <c r="C15" s="77"/>
      <c r="D15" s="84">
        <v>2</v>
      </c>
      <c r="E15" s="80"/>
      <c r="F15" s="80"/>
      <c r="G15" s="80" t="s">
        <v>29</v>
      </c>
      <c r="H15" s="80" t="s">
        <v>20</v>
      </c>
      <c r="I15" s="84" t="s">
        <v>47</v>
      </c>
      <c r="J15" s="84" t="s">
        <v>46</v>
      </c>
      <c r="K15" s="76" t="s">
        <v>31</v>
      </c>
      <c r="L15" s="84" t="s">
        <v>193</v>
      </c>
      <c r="M15" s="85" t="s">
        <v>45</v>
      </c>
      <c r="N15" s="84" t="s">
        <v>25</v>
      </c>
      <c r="O15" s="84" t="s">
        <v>26</v>
      </c>
      <c r="P15" s="84" t="s">
        <v>33</v>
      </c>
      <c r="Q15" s="86"/>
    </row>
    <row r="16" spans="1:17" s="26" customFormat="1" ht="34.5" customHeight="1">
      <c r="A16" s="82">
        <v>13</v>
      </c>
      <c r="B16" s="83" t="s">
        <v>17</v>
      </c>
      <c r="C16" s="77"/>
      <c r="D16" s="84">
        <v>2</v>
      </c>
      <c r="E16" s="80"/>
      <c r="F16" s="80"/>
      <c r="G16" s="80" t="s">
        <v>29</v>
      </c>
      <c r="H16" s="80" t="s">
        <v>20</v>
      </c>
      <c r="I16" s="83" t="s">
        <v>21</v>
      </c>
      <c r="J16" s="84" t="s">
        <v>48</v>
      </c>
      <c r="K16" s="76" t="s">
        <v>31</v>
      </c>
      <c r="L16" s="84" t="s">
        <v>193</v>
      </c>
      <c r="M16" s="85" t="s">
        <v>45</v>
      </c>
      <c r="N16" s="84" t="s">
        <v>25</v>
      </c>
      <c r="O16" s="84" t="s">
        <v>26</v>
      </c>
      <c r="P16" s="84" t="s">
        <v>33</v>
      </c>
      <c r="Q16" s="86"/>
    </row>
    <row r="17" spans="1:17" s="26" customFormat="1" ht="34.5" customHeight="1">
      <c r="A17" s="82">
        <v>14</v>
      </c>
      <c r="B17" s="83" t="s">
        <v>17</v>
      </c>
      <c r="C17" s="77"/>
      <c r="D17" s="84">
        <v>2</v>
      </c>
      <c r="E17" s="80"/>
      <c r="F17" s="80"/>
      <c r="G17" s="80" t="s">
        <v>19</v>
      </c>
      <c r="H17" s="80" t="s">
        <v>20</v>
      </c>
      <c r="I17" s="83" t="s">
        <v>21</v>
      </c>
      <c r="J17" s="84" t="s">
        <v>49</v>
      </c>
      <c r="K17" s="76" t="s">
        <v>23</v>
      </c>
      <c r="L17" s="84" t="s">
        <v>391</v>
      </c>
      <c r="M17" s="85" t="s">
        <v>45</v>
      </c>
      <c r="N17" s="84" t="s">
        <v>25</v>
      </c>
      <c r="O17" s="84" t="s">
        <v>26</v>
      </c>
      <c r="P17" s="84" t="s">
        <v>27</v>
      </c>
      <c r="Q17" s="86"/>
    </row>
    <row r="18" spans="1:17" s="26" customFormat="1" ht="34.5" customHeight="1">
      <c r="A18" s="82">
        <v>15</v>
      </c>
      <c r="B18" s="83" t="s">
        <v>17</v>
      </c>
      <c r="C18" s="77"/>
      <c r="D18" s="84">
        <v>1</v>
      </c>
      <c r="E18" s="80"/>
      <c r="F18" s="80"/>
      <c r="G18" s="80" t="s">
        <v>29</v>
      </c>
      <c r="H18" s="80" t="s">
        <v>20</v>
      </c>
      <c r="I18" s="83" t="s">
        <v>21</v>
      </c>
      <c r="J18" s="84" t="s">
        <v>50</v>
      </c>
      <c r="K18" s="76" t="s">
        <v>31</v>
      </c>
      <c r="L18" s="84" t="s">
        <v>193</v>
      </c>
      <c r="M18" s="85" t="s">
        <v>51</v>
      </c>
      <c r="N18" s="84" t="s">
        <v>25</v>
      </c>
      <c r="O18" s="84" t="s">
        <v>26</v>
      </c>
      <c r="P18" s="84" t="s">
        <v>33</v>
      </c>
      <c r="Q18" s="86"/>
    </row>
    <row r="19" spans="1:17" s="26" customFormat="1" ht="34.5" customHeight="1">
      <c r="A19" s="82">
        <v>16</v>
      </c>
      <c r="B19" s="83" t="s">
        <v>17</v>
      </c>
      <c r="C19" s="77"/>
      <c r="D19" s="84">
        <v>1</v>
      </c>
      <c r="E19" s="80"/>
      <c r="F19" s="80"/>
      <c r="G19" s="80" t="s">
        <v>29</v>
      </c>
      <c r="H19" s="80" t="s">
        <v>20</v>
      </c>
      <c r="I19" s="83" t="s">
        <v>21</v>
      </c>
      <c r="J19" s="84" t="s">
        <v>52</v>
      </c>
      <c r="K19" s="76" t="s">
        <v>31</v>
      </c>
      <c r="L19" s="84" t="s">
        <v>193</v>
      </c>
      <c r="M19" s="85" t="s">
        <v>45</v>
      </c>
      <c r="N19" s="84" t="s">
        <v>25</v>
      </c>
      <c r="O19" s="84" t="s">
        <v>26</v>
      </c>
      <c r="P19" s="84" t="s">
        <v>33</v>
      </c>
      <c r="Q19" s="86"/>
    </row>
    <row r="20" spans="1:17" s="26" customFormat="1" ht="34.5" customHeight="1">
      <c r="A20" s="82">
        <v>17</v>
      </c>
      <c r="B20" s="83" t="s">
        <v>17</v>
      </c>
      <c r="C20" s="77"/>
      <c r="D20" s="84">
        <v>1</v>
      </c>
      <c r="E20" s="80"/>
      <c r="F20" s="80"/>
      <c r="G20" s="80" t="s">
        <v>29</v>
      </c>
      <c r="H20" s="80" t="s">
        <v>20</v>
      </c>
      <c r="I20" s="83" t="s">
        <v>21</v>
      </c>
      <c r="J20" s="84" t="s">
        <v>53</v>
      </c>
      <c r="K20" s="76" t="s">
        <v>31</v>
      </c>
      <c r="L20" s="84" t="s">
        <v>193</v>
      </c>
      <c r="M20" s="85" t="s">
        <v>45</v>
      </c>
      <c r="N20" s="84" t="s">
        <v>25</v>
      </c>
      <c r="O20" s="84" t="s">
        <v>26</v>
      </c>
      <c r="P20" s="84" t="s">
        <v>33</v>
      </c>
      <c r="Q20" s="86"/>
    </row>
    <row r="21" spans="1:17" s="26" customFormat="1" ht="51.75" customHeight="1">
      <c r="A21" s="82">
        <v>18</v>
      </c>
      <c r="B21" s="83" t="s">
        <v>17</v>
      </c>
      <c r="C21" s="77"/>
      <c r="D21" s="84">
        <v>3</v>
      </c>
      <c r="E21" s="80"/>
      <c r="F21" s="80"/>
      <c r="G21" s="80" t="s">
        <v>29</v>
      </c>
      <c r="H21" s="80" t="s">
        <v>20</v>
      </c>
      <c r="I21" s="83" t="s">
        <v>21</v>
      </c>
      <c r="J21" s="84" t="s">
        <v>401</v>
      </c>
      <c r="K21" s="76" t="s">
        <v>31</v>
      </c>
      <c r="L21" s="84" t="s">
        <v>193</v>
      </c>
      <c r="M21" s="85" t="s">
        <v>45</v>
      </c>
      <c r="N21" s="84" t="s">
        <v>25</v>
      </c>
      <c r="O21" s="84" t="s">
        <v>26</v>
      </c>
      <c r="P21" s="84" t="s">
        <v>33</v>
      </c>
      <c r="Q21" s="86"/>
    </row>
    <row r="22" spans="1:17" s="26" customFormat="1" ht="34.5" customHeight="1">
      <c r="A22" s="82">
        <v>19</v>
      </c>
      <c r="B22" s="83" t="s">
        <v>17</v>
      </c>
      <c r="C22" s="77"/>
      <c r="D22" s="84">
        <v>1</v>
      </c>
      <c r="E22" s="80"/>
      <c r="F22" s="80"/>
      <c r="G22" s="80" t="s">
        <v>29</v>
      </c>
      <c r="H22" s="80" t="s">
        <v>54</v>
      </c>
      <c r="I22" s="83" t="s">
        <v>55</v>
      </c>
      <c r="J22" s="84" t="s">
        <v>56</v>
      </c>
      <c r="K22" s="76" t="s">
        <v>31</v>
      </c>
      <c r="L22" s="84" t="s">
        <v>193</v>
      </c>
      <c r="M22" s="84"/>
      <c r="N22" s="84" t="s">
        <v>25</v>
      </c>
      <c r="O22" s="84" t="s">
        <v>57</v>
      </c>
      <c r="P22" s="84" t="s">
        <v>33</v>
      </c>
      <c r="Q22" s="86"/>
    </row>
    <row r="23" spans="1:17" s="26" customFormat="1" ht="34.5" customHeight="1">
      <c r="A23" s="82">
        <v>20</v>
      </c>
      <c r="B23" s="83" t="s">
        <v>17</v>
      </c>
      <c r="C23" s="77" t="s">
        <v>58</v>
      </c>
      <c r="D23" s="84">
        <v>1</v>
      </c>
      <c r="E23" s="80"/>
      <c r="F23" s="80"/>
      <c r="G23" s="80" t="s">
        <v>19</v>
      </c>
      <c r="H23" s="80" t="s">
        <v>20</v>
      </c>
      <c r="I23" s="83" t="s">
        <v>21</v>
      </c>
      <c r="J23" s="84" t="s">
        <v>59</v>
      </c>
      <c r="K23" s="76" t="s">
        <v>23</v>
      </c>
      <c r="L23" s="84" t="s">
        <v>391</v>
      </c>
      <c r="M23" s="85" t="s">
        <v>60</v>
      </c>
      <c r="N23" s="84" t="s">
        <v>25</v>
      </c>
      <c r="O23" s="84" t="s">
        <v>26</v>
      </c>
      <c r="P23" s="84" t="s">
        <v>27</v>
      </c>
      <c r="Q23" s="86" t="s">
        <v>402</v>
      </c>
    </row>
    <row r="24" spans="1:17" s="26" customFormat="1" ht="52.5" customHeight="1">
      <c r="A24" s="82">
        <v>21</v>
      </c>
      <c r="B24" s="83" t="s">
        <v>17</v>
      </c>
      <c r="C24" s="77"/>
      <c r="D24" s="84">
        <v>1</v>
      </c>
      <c r="E24" s="80"/>
      <c r="F24" s="80"/>
      <c r="G24" s="80" t="s">
        <v>29</v>
      </c>
      <c r="H24" s="80" t="s">
        <v>20</v>
      </c>
      <c r="I24" s="83" t="s">
        <v>21</v>
      </c>
      <c r="J24" s="84" t="s">
        <v>61</v>
      </c>
      <c r="K24" s="76" t="s">
        <v>31</v>
      </c>
      <c r="L24" s="84" t="s">
        <v>193</v>
      </c>
      <c r="M24" s="85" t="s">
        <v>62</v>
      </c>
      <c r="N24" s="84" t="s">
        <v>25</v>
      </c>
      <c r="O24" s="84" t="s">
        <v>26</v>
      </c>
      <c r="P24" s="84" t="s">
        <v>33</v>
      </c>
      <c r="Q24" s="86"/>
    </row>
    <row r="25" spans="1:17" s="26" customFormat="1" ht="51.75" customHeight="1">
      <c r="A25" s="82">
        <v>22</v>
      </c>
      <c r="B25" s="83" t="s">
        <v>17</v>
      </c>
      <c r="C25" s="77"/>
      <c r="D25" s="84">
        <v>1</v>
      </c>
      <c r="E25" s="80"/>
      <c r="F25" s="80"/>
      <c r="G25" s="80" t="s">
        <v>29</v>
      </c>
      <c r="H25" s="80" t="s">
        <v>20</v>
      </c>
      <c r="I25" s="83" t="s">
        <v>21</v>
      </c>
      <c r="J25" s="84" t="s">
        <v>63</v>
      </c>
      <c r="K25" s="76" t="s">
        <v>31</v>
      </c>
      <c r="L25" s="84" t="s">
        <v>193</v>
      </c>
      <c r="M25" s="85" t="s">
        <v>64</v>
      </c>
      <c r="N25" s="84" t="s">
        <v>25</v>
      </c>
      <c r="O25" s="84" t="s">
        <v>26</v>
      </c>
      <c r="P25" s="84" t="s">
        <v>33</v>
      </c>
      <c r="Q25" s="86"/>
    </row>
    <row r="26" spans="1:17" s="26" customFormat="1" ht="51.75" customHeight="1">
      <c r="A26" s="82">
        <v>23</v>
      </c>
      <c r="B26" s="83" t="s">
        <v>17</v>
      </c>
      <c r="C26" s="77"/>
      <c r="D26" s="84">
        <v>1</v>
      </c>
      <c r="E26" s="80"/>
      <c r="F26" s="80"/>
      <c r="G26" s="80" t="s">
        <v>29</v>
      </c>
      <c r="H26" s="80" t="s">
        <v>20</v>
      </c>
      <c r="I26" s="83" t="s">
        <v>21</v>
      </c>
      <c r="J26" s="84" t="s">
        <v>65</v>
      </c>
      <c r="K26" s="76" t="s">
        <v>31</v>
      </c>
      <c r="L26" s="84" t="s">
        <v>193</v>
      </c>
      <c r="M26" s="85" t="s">
        <v>66</v>
      </c>
      <c r="N26" s="84" t="s">
        <v>25</v>
      </c>
      <c r="O26" s="84" t="s">
        <v>26</v>
      </c>
      <c r="P26" s="84" t="s">
        <v>33</v>
      </c>
      <c r="Q26" s="86"/>
    </row>
    <row r="27" spans="1:17" s="26" customFormat="1" ht="51" customHeight="1">
      <c r="A27" s="82">
        <v>24</v>
      </c>
      <c r="B27" s="83" t="s">
        <v>17</v>
      </c>
      <c r="C27" s="77"/>
      <c r="D27" s="84">
        <v>1</v>
      </c>
      <c r="E27" s="80"/>
      <c r="F27" s="80"/>
      <c r="G27" s="80" t="s">
        <v>29</v>
      </c>
      <c r="H27" s="80" t="s">
        <v>20</v>
      </c>
      <c r="I27" s="83" t="s">
        <v>21</v>
      </c>
      <c r="J27" s="84" t="s">
        <v>67</v>
      </c>
      <c r="K27" s="76" t="s">
        <v>31</v>
      </c>
      <c r="L27" s="84" t="s">
        <v>193</v>
      </c>
      <c r="M27" s="85" t="s">
        <v>68</v>
      </c>
      <c r="N27" s="84" t="s">
        <v>25</v>
      </c>
      <c r="O27" s="84" t="s">
        <v>26</v>
      </c>
      <c r="P27" s="84" t="s">
        <v>33</v>
      </c>
      <c r="Q27" s="86"/>
    </row>
    <row r="28" spans="1:17" s="26" customFormat="1" ht="50.25" customHeight="1">
      <c r="A28" s="82">
        <v>25</v>
      </c>
      <c r="B28" s="83" t="s">
        <v>17</v>
      </c>
      <c r="C28" s="77"/>
      <c r="D28" s="84">
        <v>1</v>
      </c>
      <c r="E28" s="80"/>
      <c r="F28" s="80"/>
      <c r="G28" s="80" t="s">
        <v>29</v>
      </c>
      <c r="H28" s="80" t="s">
        <v>54</v>
      </c>
      <c r="I28" s="83" t="s">
        <v>69</v>
      </c>
      <c r="J28" s="84" t="s">
        <v>403</v>
      </c>
      <c r="K28" s="76" t="s">
        <v>31</v>
      </c>
      <c r="L28" s="84" t="s">
        <v>193</v>
      </c>
      <c r="M28" s="85" t="s">
        <v>71</v>
      </c>
      <c r="N28" s="84" t="s">
        <v>25</v>
      </c>
      <c r="O28" s="84" t="s">
        <v>57</v>
      </c>
      <c r="P28" s="84" t="s">
        <v>33</v>
      </c>
      <c r="Q28" s="86"/>
    </row>
    <row r="29" spans="1:17" s="26" customFormat="1" ht="34.5" customHeight="1">
      <c r="A29" s="82">
        <v>26</v>
      </c>
      <c r="B29" s="83" t="s">
        <v>17</v>
      </c>
      <c r="C29" s="77" t="s">
        <v>72</v>
      </c>
      <c r="D29" s="84">
        <v>1</v>
      </c>
      <c r="E29" s="80"/>
      <c r="F29" s="80"/>
      <c r="G29" s="80" t="s">
        <v>29</v>
      </c>
      <c r="H29" s="80" t="s">
        <v>20</v>
      </c>
      <c r="I29" s="83" t="s">
        <v>21</v>
      </c>
      <c r="J29" s="84" t="s">
        <v>73</v>
      </c>
      <c r="K29" s="76" t="s">
        <v>31</v>
      </c>
      <c r="L29" s="84" t="s">
        <v>193</v>
      </c>
      <c r="M29" s="85" t="s">
        <v>74</v>
      </c>
      <c r="N29" s="84" t="s">
        <v>25</v>
      </c>
      <c r="O29" s="84" t="s">
        <v>26</v>
      </c>
      <c r="P29" s="84" t="s">
        <v>33</v>
      </c>
      <c r="Q29" s="86" t="s">
        <v>404</v>
      </c>
    </row>
    <row r="30" spans="1:17" s="26" customFormat="1" ht="34.5" customHeight="1">
      <c r="A30" s="82">
        <v>27</v>
      </c>
      <c r="B30" s="83" t="s">
        <v>17</v>
      </c>
      <c r="C30" s="77"/>
      <c r="D30" s="84">
        <v>1</v>
      </c>
      <c r="E30" s="80"/>
      <c r="F30" s="80"/>
      <c r="G30" s="80" t="s">
        <v>19</v>
      </c>
      <c r="H30" s="80" t="s">
        <v>20</v>
      </c>
      <c r="I30" s="83" t="s">
        <v>21</v>
      </c>
      <c r="J30" s="84" t="s">
        <v>75</v>
      </c>
      <c r="K30" s="76" t="s">
        <v>23</v>
      </c>
      <c r="L30" s="84" t="s">
        <v>391</v>
      </c>
      <c r="M30" s="85" t="s">
        <v>37</v>
      </c>
      <c r="N30" s="84" t="s">
        <v>25</v>
      </c>
      <c r="O30" s="84" t="s">
        <v>26</v>
      </c>
      <c r="P30" s="84" t="s">
        <v>27</v>
      </c>
      <c r="Q30" s="86"/>
    </row>
    <row r="31" spans="1:17" s="26" customFormat="1" ht="34.5" customHeight="1">
      <c r="A31" s="82">
        <v>28</v>
      </c>
      <c r="B31" s="83" t="s">
        <v>17</v>
      </c>
      <c r="C31" s="77"/>
      <c r="D31" s="84">
        <v>1</v>
      </c>
      <c r="E31" s="80"/>
      <c r="F31" s="80"/>
      <c r="G31" s="80" t="s">
        <v>19</v>
      </c>
      <c r="H31" s="80" t="s">
        <v>20</v>
      </c>
      <c r="I31" s="83" t="s">
        <v>21</v>
      </c>
      <c r="J31" s="84" t="s">
        <v>76</v>
      </c>
      <c r="K31" s="76" t="s">
        <v>23</v>
      </c>
      <c r="L31" s="84" t="s">
        <v>391</v>
      </c>
      <c r="M31" s="85" t="s">
        <v>37</v>
      </c>
      <c r="N31" s="84" t="s">
        <v>25</v>
      </c>
      <c r="O31" s="84" t="s">
        <v>26</v>
      </c>
      <c r="P31" s="84" t="s">
        <v>27</v>
      </c>
      <c r="Q31" s="86"/>
    </row>
    <row r="32" spans="1:17" s="26" customFormat="1" ht="34.5" customHeight="1">
      <c r="A32" s="82">
        <v>29</v>
      </c>
      <c r="B32" s="83" t="s">
        <v>17</v>
      </c>
      <c r="C32" s="77"/>
      <c r="D32" s="84">
        <v>1</v>
      </c>
      <c r="E32" s="80"/>
      <c r="F32" s="80"/>
      <c r="G32" s="80" t="s">
        <v>29</v>
      </c>
      <c r="H32" s="80" t="s">
        <v>20</v>
      </c>
      <c r="I32" s="83" t="s">
        <v>21</v>
      </c>
      <c r="J32" s="84" t="s">
        <v>76</v>
      </c>
      <c r="K32" s="76" t="s">
        <v>31</v>
      </c>
      <c r="L32" s="84" t="s">
        <v>193</v>
      </c>
      <c r="M32" s="85" t="s">
        <v>37</v>
      </c>
      <c r="N32" s="84" t="s">
        <v>25</v>
      </c>
      <c r="O32" s="84" t="s">
        <v>26</v>
      </c>
      <c r="P32" s="84" t="s">
        <v>33</v>
      </c>
      <c r="Q32" s="86"/>
    </row>
    <row r="33" spans="1:17" s="26" customFormat="1" ht="34.5" customHeight="1">
      <c r="A33" s="82">
        <v>30</v>
      </c>
      <c r="B33" s="83" t="s">
        <v>17</v>
      </c>
      <c r="C33" s="77"/>
      <c r="D33" s="84">
        <v>1</v>
      </c>
      <c r="E33" s="80"/>
      <c r="F33" s="80"/>
      <c r="G33" s="80" t="s">
        <v>29</v>
      </c>
      <c r="H33" s="80" t="s">
        <v>54</v>
      </c>
      <c r="I33" s="83" t="s">
        <v>77</v>
      </c>
      <c r="J33" s="84" t="s">
        <v>78</v>
      </c>
      <c r="K33" s="76" t="s">
        <v>31</v>
      </c>
      <c r="L33" s="84" t="s">
        <v>193</v>
      </c>
      <c r="M33" s="85" t="s">
        <v>37</v>
      </c>
      <c r="N33" s="84" t="s">
        <v>25</v>
      </c>
      <c r="O33" s="84" t="s">
        <v>57</v>
      </c>
      <c r="P33" s="84" t="s">
        <v>33</v>
      </c>
      <c r="Q33" s="86"/>
    </row>
    <row r="34" spans="1:17" s="26" customFormat="1" ht="34.5" customHeight="1">
      <c r="A34" s="82">
        <v>31</v>
      </c>
      <c r="B34" s="83" t="s">
        <v>17</v>
      </c>
      <c r="C34" s="77" t="s">
        <v>79</v>
      </c>
      <c r="D34" s="84">
        <v>1</v>
      </c>
      <c r="E34" s="80"/>
      <c r="F34" s="80"/>
      <c r="G34" s="80" t="s">
        <v>29</v>
      </c>
      <c r="H34" s="80" t="s">
        <v>20</v>
      </c>
      <c r="I34" s="83" t="s">
        <v>21</v>
      </c>
      <c r="J34" s="84" t="s">
        <v>80</v>
      </c>
      <c r="K34" s="76" t="s">
        <v>31</v>
      </c>
      <c r="L34" s="84" t="s">
        <v>193</v>
      </c>
      <c r="M34" s="85" t="s">
        <v>81</v>
      </c>
      <c r="N34" s="84" t="s">
        <v>25</v>
      </c>
      <c r="O34" s="84" t="s">
        <v>26</v>
      </c>
      <c r="P34" s="84" t="s">
        <v>33</v>
      </c>
      <c r="Q34" s="86" t="s">
        <v>405</v>
      </c>
    </row>
    <row r="35" spans="1:17" s="26" customFormat="1" ht="34.5" customHeight="1">
      <c r="A35" s="82">
        <v>32</v>
      </c>
      <c r="B35" s="83" t="s">
        <v>17</v>
      </c>
      <c r="C35" s="77"/>
      <c r="D35" s="84">
        <v>1</v>
      </c>
      <c r="E35" s="80"/>
      <c r="F35" s="80"/>
      <c r="G35" s="80" t="s">
        <v>29</v>
      </c>
      <c r="H35" s="80" t="s">
        <v>20</v>
      </c>
      <c r="I35" s="83" t="s">
        <v>21</v>
      </c>
      <c r="J35" s="84" t="s">
        <v>82</v>
      </c>
      <c r="K35" s="76" t="s">
        <v>31</v>
      </c>
      <c r="L35" s="84" t="s">
        <v>193</v>
      </c>
      <c r="M35" s="85" t="s">
        <v>83</v>
      </c>
      <c r="N35" s="84" t="s">
        <v>25</v>
      </c>
      <c r="O35" s="84" t="s">
        <v>26</v>
      </c>
      <c r="P35" s="84" t="s">
        <v>33</v>
      </c>
      <c r="Q35" s="88"/>
    </row>
    <row r="36" spans="1:17" s="26" customFormat="1" ht="34.5" customHeight="1">
      <c r="A36" s="82">
        <v>33</v>
      </c>
      <c r="B36" s="83" t="s">
        <v>17</v>
      </c>
      <c r="C36" s="77"/>
      <c r="D36" s="84">
        <v>2</v>
      </c>
      <c r="E36" s="80"/>
      <c r="F36" s="80"/>
      <c r="G36" s="80" t="s">
        <v>19</v>
      </c>
      <c r="H36" s="80" t="s">
        <v>20</v>
      </c>
      <c r="I36" s="83" t="s">
        <v>21</v>
      </c>
      <c r="J36" s="84" t="s">
        <v>84</v>
      </c>
      <c r="K36" s="76" t="s">
        <v>23</v>
      </c>
      <c r="L36" s="84" t="s">
        <v>391</v>
      </c>
      <c r="M36" s="85"/>
      <c r="N36" s="84" t="s">
        <v>25</v>
      </c>
      <c r="O36" s="84" t="s">
        <v>26</v>
      </c>
      <c r="P36" s="84" t="s">
        <v>27</v>
      </c>
      <c r="Q36" s="88"/>
    </row>
    <row r="37" spans="1:17" s="26" customFormat="1" ht="34.5" customHeight="1">
      <c r="A37" s="82">
        <v>34</v>
      </c>
      <c r="B37" s="83" t="s">
        <v>17</v>
      </c>
      <c r="C37" s="77"/>
      <c r="D37" s="84">
        <v>2</v>
      </c>
      <c r="E37" s="80"/>
      <c r="F37" s="80"/>
      <c r="G37" s="80" t="s">
        <v>19</v>
      </c>
      <c r="H37" s="80" t="s">
        <v>20</v>
      </c>
      <c r="I37" s="83" t="s">
        <v>21</v>
      </c>
      <c r="J37" s="84" t="s">
        <v>82</v>
      </c>
      <c r="K37" s="76" t="s">
        <v>23</v>
      </c>
      <c r="L37" s="84" t="s">
        <v>391</v>
      </c>
      <c r="M37" s="85"/>
      <c r="N37" s="84" t="s">
        <v>25</v>
      </c>
      <c r="O37" s="84" t="s">
        <v>26</v>
      </c>
      <c r="P37" s="84" t="s">
        <v>27</v>
      </c>
      <c r="Q37" s="88"/>
    </row>
    <row r="38" spans="1:17" s="26" customFormat="1" ht="34.5" customHeight="1">
      <c r="A38" s="82">
        <v>35</v>
      </c>
      <c r="B38" s="83" t="s">
        <v>17</v>
      </c>
      <c r="C38" s="77"/>
      <c r="D38" s="84">
        <v>1</v>
      </c>
      <c r="E38" s="80"/>
      <c r="F38" s="80"/>
      <c r="G38" s="80" t="s">
        <v>19</v>
      </c>
      <c r="H38" s="80" t="s">
        <v>20</v>
      </c>
      <c r="I38" s="83" t="s">
        <v>21</v>
      </c>
      <c r="J38" s="84" t="s">
        <v>85</v>
      </c>
      <c r="K38" s="76" t="s">
        <v>23</v>
      </c>
      <c r="L38" s="84" t="s">
        <v>391</v>
      </c>
      <c r="M38" s="85"/>
      <c r="N38" s="84" t="s">
        <v>25</v>
      </c>
      <c r="O38" s="84" t="s">
        <v>26</v>
      </c>
      <c r="P38" s="84" t="s">
        <v>27</v>
      </c>
      <c r="Q38" s="88"/>
    </row>
    <row r="39" spans="1:17" s="26" customFormat="1" ht="34.5" customHeight="1">
      <c r="A39" s="82">
        <v>36</v>
      </c>
      <c r="B39" s="83" t="s">
        <v>17</v>
      </c>
      <c r="C39" s="77" t="s">
        <v>86</v>
      </c>
      <c r="D39" s="89">
        <v>1</v>
      </c>
      <c r="E39" s="80"/>
      <c r="F39" s="80"/>
      <c r="G39" s="80" t="s">
        <v>19</v>
      </c>
      <c r="H39" s="80" t="s">
        <v>20</v>
      </c>
      <c r="I39" s="83" t="s">
        <v>21</v>
      </c>
      <c r="J39" s="89" t="s">
        <v>87</v>
      </c>
      <c r="K39" s="76" t="s">
        <v>23</v>
      </c>
      <c r="L39" s="84" t="s">
        <v>391</v>
      </c>
      <c r="M39" s="90" t="s">
        <v>88</v>
      </c>
      <c r="N39" s="84" t="s">
        <v>25</v>
      </c>
      <c r="O39" s="84" t="s">
        <v>26</v>
      </c>
      <c r="P39" s="84" t="s">
        <v>27</v>
      </c>
      <c r="Q39" s="86" t="s">
        <v>406</v>
      </c>
    </row>
    <row r="40" spans="1:17" s="26" customFormat="1" ht="34.5" customHeight="1">
      <c r="A40" s="82">
        <v>37</v>
      </c>
      <c r="B40" s="83" t="s">
        <v>17</v>
      </c>
      <c r="C40" s="77"/>
      <c r="D40" s="89">
        <v>1</v>
      </c>
      <c r="E40" s="80"/>
      <c r="F40" s="80"/>
      <c r="G40" s="80" t="s">
        <v>29</v>
      </c>
      <c r="H40" s="80" t="s">
        <v>20</v>
      </c>
      <c r="I40" s="83" t="s">
        <v>21</v>
      </c>
      <c r="J40" s="89" t="s">
        <v>89</v>
      </c>
      <c r="K40" s="76" t="s">
        <v>31</v>
      </c>
      <c r="L40" s="84" t="s">
        <v>193</v>
      </c>
      <c r="M40" s="90" t="s">
        <v>88</v>
      </c>
      <c r="N40" s="84" t="s">
        <v>25</v>
      </c>
      <c r="O40" s="84" t="s">
        <v>26</v>
      </c>
      <c r="P40" s="84" t="s">
        <v>33</v>
      </c>
      <c r="Q40" s="86"/>
    </row>
    <row r="41" spans="1:17" s="26" customFormat="1" ht="34.5" customHeight="1">
      <c r="A41" s="82">
        <v>38</v>
      </c>
      <c r="B41" s="83" t="s">
        <v>17</v>
      </c>
      <c r="C41" s="77"/>
      <c r="D41" s="89">
        <v>1</v>
      </c>
      <c r="E41" s="80"/>
      <c r="F41" s="80"/>
      <c r="G41" s="80" t="s">
        <v>29</v>
      </c>
      <c r="H41" s="80" t="s">
        <v>20</v>
      </c>
      <c r="I41" s="83" t="s">
        <v>21</v>
      </c>
      <c r="J41" s="91" t="s">
        <v>90</v>
      </c>
      <c r="K41" s="76" t="s">
        <v>31</v>
      </c>
      <c r="L41" s="84" t="s">
        <v>193</v>
      </c>
      <c r="M41" s="90" t="s">
        <v>88</v>
      </c>
      <c r="N41" s="84" t="s">
        <v>25</v>
      </c>
      <c r="O41" s="84" t="s">
        <v>26</v>
      </c>
      <c r="P41" s="84" t="s">
        <v>33</v>
      </c>
      <c r="Q41" s="86"/>
    </row>
    <row r="42" spans="1:17" s="26" customFormat="1" ht="34.5" customHeight="1">
      <c r="A42" s="82">
        <v>39</v>
      </c>
      <c r="B42" s="83" t="s">
        <v>17</v>
      </c>
      <c r="C42" s="77"/>
      <c r="D42" s="84">
        <v>1</v>
      </c>
      <c r="E42" s="80"/>
      <c r="F42" s="80"/>
      <c r="G42" s="80" t="s">
        <v>29</v>
      </c>
      <c r="H42" s="80" t="s">
        <v>20</v>
      </c>
      <c r="I42" s="83" t="s">
        <v>21</v>
      </c>
      <c r="J42" s="83" t="s">
        <v>91</v>
      </c>
      <c r="K42" s="76" t="s">
        <v>31</v>
      </c>
      <c r="L42" s="84" t="s">
        <v>193</v>
      </c>
      <c r="M42" s="90" t="s">
        <v>407</v>
      </c>
      <c r="N42" s="84" t="s">
        <v>25</v>
      </c>
      <c r="O42" s="84" t="s">
        <v>26</v>
      </c>
      <c r="P42" s="84" t="s">
        <v>33</v>
      </c>
      <c r="Q42" s="86"/>
    </row>
    <row r="43" spans="1:17" ht="63.75" customHeight="1">
      <c r="A43" s="82">
        <v>40</v>
      </c>
      <c r="B43" s="83" t="s">
        <v>17</v>
      </c>
      <c r="C43" s="77"/>
      <c r="D43" s="89">
        <v>1</v>
      </c>
      <c r="E43" s="80"/>
      <c r="F43" s="80"/>
      <c r="G43" s="80" t="s">
        <v>29</v>
      </c>
      <c r="H43" s="80" t="s">
        <v>20</v>
      </c>
      <c r="I43" s="83" t="s">
        <v>21</v>
      </c>
      <c r="J43" s="89" t="s">
        <v>92</v>
      </c>
      <c r="K43" s="76" t="s">
        <v>31</v>
      </c>
      <c r="L43" s="84" t="s">
        <v>193</v>
      </c>
      <c r="M43" s="90" t="s">
        <v>93</v>
      </c>
      <c r="N43" s="84" t="s">
        <v>25</v>
      </c>
      <c r="O43" s="84" t="s">
        <v>26</v>
      </c>
      <c r="P43" s="84" t="s">
        <v>33</v>
      </c>
      <c r="Q43" s="86"/>
    </row>
    <row r="44" spans="1:17" ht="34.5" customHeight="1">
      <c r="A44" s="82">
        <v>41</v>
      </c>
      <c r="B44" s="83" t="s">
        <v>17</v>
      </c>
      <c r="C44" s="77" t="s">
        <v>94</v>
      </c>
      <c r="D44" s="84">
        <v>1</v>
      </c>
      <c r="E44" s="80"/>
      <c r="F44" s="80"/>
      <c r="G44" s="80" t="s">
        <v>29</v>
      </c>
      <c r="H44" s="80" t="s">
        <v>20</v>
      </c>
      <c r="I44" s="83" t="s">
        <v>21</v>
      </c>
      <c r="J44" s="84" t="s">
        <v>95</v>
      </c>
      <c r="K44" s="76" t="s">
        <v>31</v>
      </c>
      <c r="L44" s="84" t="s">
        <v>193</v>
      </c>
      <c r="M44" s="85"/>
      <c r="N44" s="84" t="s">
        <v>25</v>
      </c>
      <c r="O44" s="84" t="s">
        <v>26</v>
      </c>
      <c r="P44" s="84" t="s">
        <v>33</v>
      </c>
      <c r="Q44" s="86" t="s">
        <v>408</v>
      </c>
    </row>
    <row r="45" spans="1:17" ht="34.5" customHeight="1">
      <c r="A45" s="82">
        <v>42</v>
      </c>
      <c r="B45" s="83" t="s">
        <v>17</v>
      </c>
      <c r="C45" s="77"/>
      <c r="D45" s="84">
        <v>1</v>
      </c>
      <c r="E45" s="80"/>
      <c r="F45" s="80"/>
      <c r="G45" s="80" t="s">
        <v>29</v>
      </c>
      <c r="H45" s="80" t="s">
        <v>20</v>
      </c>
      <c r="I45" s="83" t="s">
        <v>21</v>
      </c>
      <c r="J45" s="84" t="s">
        <v>96</v>
      </c>
      <c r="K45" s="76" t="s">
        <v>31</v>
      </c>
      <c r="L45" s="84" t="s">
        <v>193</v>
      </c>
      <c r="M45" s="85"/>
      <c r="N45" s="84" t="s">
        <v>25</v>
      </c>
      <c r="O45" s="84" t="s">
        <v>26</v>
      </c>
      <c r="P45" s="84" t="s">
        <v>33</v>
      </c>
      <c r="Q45" s="86"/>
    </row>
    <row r="46" spans="1:17" ht="34.5" customHeight="1">
      <c r="A46" s="82">
        <v>43</v>
      </c>
      <c r="B46" s="83" t="s">
        <v>17</v>
      </c>
      <c r="C46" s="77"/>
      <c r="D46" s="84">
        <v>1</v>
      </c>
      <c r="E46" s="80"/>
      <c r="F46" s="80"/>
      <c r="G46" s="80" t="s">
        <v>29</v>
      </c>
      <c r="H46" s="80" t="s">
        <v>20</v>
      </c>
      <c r="I46" s="83" t="s">
        <v>21</v>
      </c>
      <c r="J46" s="84" t="s">
        <v>97</v>
      </c>
      <c r="K46" s="76" t="s">
        <v>31</v>
      </c>
      <c r="L46" s="84" t="s">
        <v>193</v>
      </c>
      <c r="M46" s="85" t="s">
        <v>98</v>
      </c>
      <c r="N46" s="84" t="s">
        <v>25</v>
      </c>
      <c r="O46" s="84" t="s">
        <v>26</v>
      </c>
      <c r="P46" s="84" t="s">
        <v>33</v>
      </c>
      <c r="Q46" s="86"/>
    </row>
    <row r="47" spans="1:17" ht="34.5" customHeight="1">
      <c r="A47" s="82">
        <v>44</v>
      </c>
      <c r="B47" s="83" t="s">
        <v>17</v>
      </c>
      <c r="C47" s="77"/>
      <c r="D47" s="84">
        <v>1</v>
      </c>
      <c r="E47" s="80"/>
      <c r="F47" s="80"/>
      <c r="G47" s="80" t="s">
        <v>19</v>
      </c>
      <c r="H47" s="80" t="s">
        <v>20</v>
      </c>
      <c r="I47" s="83" t="s">
        <v>21</v>
      </c>
      <c r="J47" s="84" t="s">
        <v>99</v>
      </c>
      <c r="K47" s="76" t="s">
        <v>23</v>
      </c>
      <c r="L47" s="84" t="s">
        <v>100</v>
      </c>
      <c r="M47" s="85"/>
      <c r="N47" s="84" t="s">
        <v>25</v>
      </c>
      <c r="O47" s="84" t="s">
        <v>26</v>
      </c>
      <c r="P47" s="84" t="s">
        <v>27</v>
      </c>
      <c r="Q47" s="86"/>
    </row>
    <row r="48" spans="1:17" ht="34.5" customHeight="1">
      <c r="A48" s="82">
        <v>45</v>
      </c>
      <c r="B48" s="83" t="s">
        <v>17</v>
      </c>
      <c r="C48" s="77" t="s">
        <v>101</v>
      </c>
      <c r="D48" s="84">
        <v>2</v>
      </c>
      <c r="E48" s="80"/>
      <c r="F48" s="80"/>
      <c r="G48" s="80" t="s">
        <v>29</v>
      </c>
      <c r="H48" s="80" t="s">
        <v>20</v>
      </c>
      <c r="I48" s="83" t="s">
        <v>21</v>
      </c>
      <c r="J48" s="84" t="s">
        <v>102</v>
      </c>
      <c r="K48" s="76" t="s">
        <v>31</v>
      </c>
      <c r="L48" s="84" t="s">
        <v>103</v>
      </c>
      <c r="M48" s="85" t="s">
        <v>37</v>
      </c>
      <c r="N48" s="84" t="s">
        <v>25</v>
      </c>
      <c r="O48" s="84" t="s">
        <v>26</v>
      </c>
      <c r="P48" s="84" t="s">
        <v>33</v>
      </c>
      <c r="Q48" s="86" t="s">
        <v>409</v>
      </c>
    </row>
    <row r="49" spans="1:17" ht="34.5" customHeight="1">
      <c r="A49" s="82">
        <v>46</v>
      </c>
      <c r="B49" s="83" t="s">
        <v>17</v>
      </c>
      <c r="C49" s="77"/>
      <c r="D49" s="84">
        <v>3</v>
      </c>
      <c r="E49" s="80"/>
      <c r="F49" s="80"/>
      <c r="G49" s="80" t="s">
        <v>19</v>
      </c>
      <c r="H49" s="80" t="s">
        <v>20</v>
      </c>
      <c r="I49" s="83" t="s">
        <v>21</v>
      </c>
      <c r="J49" s="84" t="s">
        <v>102</v>
      </c>
      <c r="K49" s="76" t="s">
        <v>23</v>
      </c>
      <c r="L49" s="84" t="s">
        <v>100</v>
      </c>
      <c r="M49" s="85"/>
      <c r="N49" s="84" t="s">
        <v>25</v>
      </c>
      <c r="O49" s="84" t="s">
        <v>26</v>
      </c>
      <c r="P49" s="84" t="s">
        <v>27</v>
      </c>
      <c r="Q49" s="88"/>
    </row>
    <row r="50" spans="1:17" ht="34.5" customHeight="1">
      <c r="A50" s="82">
        <v>47</v>
      </c>
      <c r="B50" s="83" t="s">
        <v>17</v>
      </c>
      <c r="C50" s="77"/>
      <c r="D50" s="84">
        <v>1</v>
      </c>
      <c r="E50" s="80"/>
      <c r="F50" s="80"/>
      <c r="G50" s="80" t="s">
        <v>29</v>
      </c>
      <c r="H50" s="80" t="s">
        <v>20</v>
      </c>
      <c r="I50" s="83" t="s">
        <v>21</v>
      </c>
      <c r="J50" s="84" t="s">
        <v>104</v>
      </c>
      <c r="K50" s="76" t="s">
        <v>31</v>
      </c>
      <c r="L50" s="84" t="s">
        <v>193</v>
      </c>
      <c r="M50" s="85"/>
      <c r="N50" s="84" t="s">
        <v>25</v>
      </c>
      <c r="O50" s="84" t="s">
        <v>26</v>
      </c>
      <c r="P50" s="84" t="s">
        <v>33</v>
      </c>
      <c r="Q50" s="88"/>
    </row>
    <row r="51" spans="1:17" ht="34.5" customHeight="1">
      <c r="A51" s="82">
        <v>48</v>
      </c>
      <c r="B51" s="83" t="s">
        <v>17</v>
      </c>
      <c r="C51" s="77" t="s">
        <v>105</v>
      </c>
      <c r="D51" s="84">
        <v>1</v>
      </c>
      <c r="E51" s="80"/>
      <c r="F51" s="80"/>
      <c r="G51" s="80" t="s">
        <v>19</v>
      </c>
      <c r="H51" s="80" t="s">
        <v>20</v>
      </c>
      <c r="I51" s="83" t="s">
        <v>21</v>
      </c>
      <c r="J51" s="84" t="s">
        <v>106</v>
      </c>
      <c r="K51" s="76" t="s">
        <v>23</v>
      </c>
      <c r="L51" s="84" t="s">
        <v>107</v>
      </c>
      <c r="M51" s="85"/>
      <c r="N51" s="84" t="s">
        <v>25</v>
      </c>
      <c r="O51" s="84" t="s">
        <v>26</v>
      </c>
      <c r="P51" s="84" t="s">
        <v>27</v>
      </c>
      <c r="Q51" s="86" t="s">
        <v>410</v>
      </c>
    </row>
    <row r="52" spans="1:17" ht="34.5" customHeight="1">
      <c r="A52" s="82">
        <v>49</v>
      </c>
      <c r="B52" s="83" t="s">
        <v>17</v>
      </c>
      <c r="C52" s="77"/>
      <c r="D52" s="84">
        <v>1</v>
      </c>
      <c r="E52" s="80"/>
      <c r="F52" s="80"/>
      <c r="G52" s="80" t="s">
        <v>19</v>
      </c>
      <c r="H52" s="80" t="s">
        <v>20</v>
      </c>
      <c r="I52" s="83" t="s">
        <v>21</v>
      </c>
      <c r="J52" s="84" t="s">
        <v>108</v>
      </c>
      <c r="K52" s="76" t="s">
        <v>23</v>
      </c>
      <c r="L52" s="84" t="s">
        <v>107</v>
      </c>
      <c r="M52" s="85"/>
      <c r="N52" s="84" t="s">
        <v>25</v>
      </c>
      <c r="O52" s="84" t="s">
        <v>26</v>
      </c>
      <c r="P52" s="84" t="s">
        <v>27</v>
      </c>
      <c r="Q52" s="86"/>
    </row>
    <row r="53" spans="1:17" ht="34.5" customHeight="1">
      <c r="A53" s="82">
        <v>50</v>
      </c>
      <c r="B53" s="83" t="s">
        <v>17</v>
      </c>
      <c r="C53" s="77"/>
      <c r="D53" s="84">
        <v>1</v>
      </c>
      <c r="E53" s="80"/>
      <c r="F53" s="80"/>
      <c r="G53" s="80" t="s">
        <v>29</v>
      </c>
      <c r="H53" s="80" t="s">
        <v>20</v>
      </c>
      <c r="I53" s="83" t="s">
        <v>21</v>
      </c>
      <c r="J53" s="84" t="s">
        <v>106</v>
      </c>
      <c r="K53" s="76" t="s">
        <v>31</v>
      </c>
      <c r="L53" s="84" t="s">
        <v>193</v>
      </c>
      <c r="M53" s="85" t="s">
        <v>109</v>
      </c>
      <c r="N53" s="84" t="s">
        <v>25</v>
      </c>
      <c r="O53" s="84" t="s">
        <v>26</v>
      </c>
      <c r="P53" s="84" t="s">
        <v>33</v>
      </c>
      <c r="Q53" s="86"/>
    </row>
    <row r="54" spans="1:17" ht="34.5" customHeight="1">
      <c r="A54" s="82">
        <v>51</v>
      </c>
      <c r="B54" s="83" t="s">
        <v>17</v>
      </c>
      <c r="C54" s="77"/>
      <c r="D54" s="84">
        <v>1</v>
      </c>
      <c r="E54" s="80"/>
      <c r="F54" s="80"/>
      <c r="G54" s="80" t="s">
        <v>29</v>
      </c>
      <c r="H54" s="80" t="s">
        <v>20</v>
      </c>
      <c r="I54" s="83" t="s">
        <v>21</v>
      </c>
      <c r="J54" s="84" t="s">
        <v>110</v>
      </c>
      <c r="K54" s="76" t="s">
        <v>31</v>
      </c>
      <c r="L54" s="84" t="s">
        <v>193</v>
      </c>
      <c r="M54" s="85" t="s">
        <v>109</v>
      </c>
      <c r="N54" s="84" t="s">
        <v>25</v>
      </c>
      <c r="O54" s="84" t="s">
        <v>26</v>
      </c>
      <c r="P54" s="84" t="s">
        <v>33</v>
      </c>
      <c r="Q54" s="86"/>
    </row>
    <row r="55" spans="1:17" s="26" customFormat="1" ht="34.5" customHeight="1">
      <c r="A55" s="82">
        <v>52</v>
      </c>
      <c r="B55" s="83" t="s">
        <v>17</v>
      </c>
      <c r="C55" s="77"/>
      <c r="D55" s="83">
        <v>1</v>
      </c>
      <c r="E55" s="80"/>
      <c r="F55" s="80"/>
      <c r="G55" s="80" t="s">
        <v>29</v>
      </c>
      <c r="H55" s="80" t="s">
        <v>54</v>
      </c>
      <c r="I55" s="83" t="s">
        <v>77</v>
      </c>
      <c r="J55" s="83" t="s">
        <v>111</v>
      </c>
      <c r="K55" s="76" t="s">
        <v>31</v>
      </c>
      <c r="L55" s="84" t="s">
        <v>193</v>
      </c>
      <c r="M55" s="83"/>
      <c r="N55" s="84" t="s">
        <v>25</v>
      </c>
      <c r="O55" s="84" t="s">
        <v>57</v>
      </c>
      <c r="P55" s="84" t="s">
        <v>33</v>
      </c>
      <c r="Q55" s="86"/>
    </row>
    <row r="56" spans="1:17" ht="34.5" customHeight="1">
      <c r="A56" s="82">
        <v>53</v>
      </c>
      <c r="B56" s="83" t="s">
        <v>17</v>
      </c>
      <c r="C56" s="77" t="s">
        <v>112</v>
      </c>
      <c r="D56" s="84">
        <v>1</v>
      </c>
      <c r="E56" s="80"/>
      <c r="F56" s="80"/>
      <c r="G56" s="80" t="s">
        <v>29</v>
      </c>
      <c r="H56" s="80" t="s">
        <v>20</v>
      </c>
      <c r="I56" s="83" t="s">
        <v>21</v>
      </c>
      <c r="J56" s="84" t="s">
        <v>113</v>
      </c>
      <c r="K56" s="76" t="s">
        <v>31</v>
      </c>
      <c r="L56" s="84" t="s">
        <v>193</v>
      </c>
      <c r="M56" s="85" t="s">
        <v>114</v>
      </c>
      <c r="N56" s="84" t="s">
        <v>25</v>
      </c>
      <c r="O56" s="84" t="s">
        <v>26</v>
      </c>
      <c r="P56" s="84" t="s">
        <v>33</v>
      </c>
      <c r="Q56" s="86" t="s">
        <v>411</v>
      </c>
    </row>
    <row r="57" spans="1:17" ht="34.5" customHeight="1">
      <c r="A57" s="82">
        <v>54</v>
      </c>
      <c r="B57" s="83" t="s">
        <v>17</v>
      </c>
      <c r="C57" s="77"/>
      <c r="D57" s="84">
        <v>1</v>
      </c>
      <c r="E57" s="80"/>
      <c r="F57" s="80"/>
      <c r="G57" s="80" t="s">
        <v>29</v>
      </c>
      <c r="H57" s="80" t="s">
        <v>20</v>
      </c>
      <c r="I57" s="83" t="s">
        <v>21</v>
      </c>
      <c r="J57" s="84" t="s">
        <v>115</v>
      </c>
      <c r="K57" s="76" t="s">
        <v>31</v>
      </c>
      <c r="L57" s="84" t="s">
        <v>193</v>
      </c>
      <c r="M57" s="85" t="s">
        <v>116</v>
      </c>
      <c r="N57" s="84" t="s">
        <v>25</v>
      </c>
      <c r="O57" s="84" t="s">
        <v>26</v>
      </c>
      <c r="P57" s="84" t="s">
        <v>33</v>
      </c>
      <c r="Q57" s="86"/>
    </row>
    <row r="58" spans="1:17" ht="34.5" customHeight="1">
      <c r="A58" s="82">
        <v>55</v>
      </c>
      <c r="B58" s="83" t="s">
        <v>17</v>
      </c>
      <c r="C58" s="77"/>
      <c r="D58" s="84">
        <v>1</v>
      </c>
      <c r="E58" s="80"/>
      <c r="F58" s="80"/>
      <c r="G58" s="80" t="s">
        <v>29</v>
      </c>
      <c r="H58" s="80" t="s">
        <v>20</v>
      </c>
      <c r="I58" s="83" t="s">
        <v>21</v>
      </c>
      <c r="J58" s="84" t="s">
        <v>117</v>
      </c>
      <c r="K58" s="76" t="s">
        <v>31</v>
      </c>
      <c r="L58" s="84" t="s">
        <v>193</v>
      </c>
      <c r="M58" s="85" t="s">
        <v>118</v>
      </c>
      <c r="N58" s="84" t="s">
        <v>25</v>
      </c>
      <c r="O58" s="84" t="s">
        <v>26</v>
      </c>
      <c r="P58" s="84" t="s">
        <v>33</v>
      </c>
      <c r="Q58" s="86"/>
    </row>
    <row r="59" spans="1:17" ht="34.5" customHeight="1">
      <c r="A59" s="82">
        <v>56</v>
      </c>
      <c r="B59" s="83" t="s">
        <v>17</v>
      </c>
      <c r="C59" s="77"/>
      <c r="D59" s="84">
        <v>5</v>
      </c>
      <c r="E59" s="80"/>
      <c r="F59" s="80"/>
      <c r="G59" s="80" t="s">
        <v>19</v>
      </c>
      <c r="H59" s="80" t="s">
        <v>20</v>
      </c>
      <c r="I59" s="83" t="s">
        <v>21</v>
      </c>
      <c r="J59" s="85" t="s">
        <v>412</v>
      </c>
      <c r="K59" s="76" t="s">
        <v>23</v>
      </c>
      <c r="L59" s="84" t="s">
        <v>391</v>
      </c>
      <c r="M59" s="85"/>
      <c r="N59" s="84" t="s">
        <v>25</v>
      </c>
      <c r="O59" s="84" t="s">
        <v>26</v>
      </c>
      <c r="P59" s="84" t="s">
        <v>27</v>
      </c>
      <c r="Q59" s="86"/>
    </row>
    <row r="60" spans="1:17" s="26" customFormat="1" ht="34.5" customHeight="1">
      <c r="A60" s="82">
        <v>57</v>
      </c>
      <c r="B60" s="83" t="s">
        <v>17</v>
      </c>
      <c r="C60" s="77"/>
      <c r="D60" s="84">
        <v>1</v>
      </c>
      <c r="E60" s="80"/>
      <c r="F60" s="80"/>
      <c r="G60" s="80" t="s">
        <v>29</v>
      </c>
      <c r="H60" s="82" t="s">
        <v>54</v>
      </c>
      <c r="I60" s="83" t="s">
        <v>77</v>
      </c>
      <c r="J60" s="84" t="s">
        <v>120</v>
      </c>
      <c r="K60" s="76" t="s">
        <v>31</v>
      </c>
      <c r="L60" s="84" t="s">
        <v>193</v>
      </c>
      <c r="M60" s="84"/>
      <c r="N60" s="84" t="s">
        <v>25</v>
      </c>
      <c r="O60" s="84" t="s">
        <v>57</v>
      </c>
      <c r="P60" s="84" t="s">
        <v>33</v>
      </c>
      <c r="Q60" s="86"/>
    </row>
    <row r="61" spans="3:13" ht="14.25">
      <c r="C61" s="34"/>
      <c r="D61" s="35"/>
      <c r="E61" s="34"/>
      <c r="F61" s="34"/>
      <c r="J61" s="35"/>
      <c r="L61" s="35"/>
      <c r="M61" s="36"/>
    </row>
    <row r="62" spans="3:13" ht="14.25">
      <c r="C62" s="34"/>
      <c r="D62" s="35"/>
      <c r="E62" s="34"/>
      <c r="F62" s="34"/>
      <c r="J62" s="35"/>
      <c r="L62" s="35"/>
      <c r="M62" s="36"/>
    </row>
    <row r="63" ht="14.25">
      <c r="D63" s="35"/>
    </row>
  </sheetData>
  <sheetProtection/>
  <mergeCells count="35">
    <mergeCell ref="Q56:Q60"/>
    <mergeCell ref="Q29:Q33"/>
    <mergeCell ref="Q34:Q38"/>
    <mergeCell ref="Q39:Q43"/>
    <mergeCell ref="Q44:Q47"/>
    <mergeCell ref="Q48:Q50"/>
    <mergeCell ref="Q51:Q55"/>
    <mergeCell ref="P2:P3"/>
    <mergeCell ref="Q2:Q3"/>
    <mergeCell ref="Q4:Q7"/>
    <mergeCell ref="Q8:Q11"/>
    <mergeCell ref="Q12:Q22"/>
    <mergeCell ref="Q23:Q28"/>
    <mergeCell ref="C39:C43"/>
    <mergeCell ref="C44:C47"/>
    <mergeCell ref="C48:C50"/>
    <mergeCell ref="C51:C55"/>
    <mergeCell ref="C56:C60"/>
    <mergeCell ref="G2:G3"/>
    <mergeCell ref="C4:C7"/>
    <mergeCell ref="C8:C11"/>
    <mergeCell ref="C12:C22"/>
    <mergeCell ref="C23:C28"/>
    <mergeCell ref="C29:C33"/>
    <mergeCell ref="C34:C38"/>
    <mergeCell ref="A1:Q1"/>
    <mergeCell ref="D2:F2"/>
    <mergeCell ref="J2:M2"/>
    <mergeCell ref="A2:A3"/>
    <mergeCell ref="B2:B3"/>
    <mergeCell ref="C2:C3"/>
    <mergeCell ref="H2:H3"/>
    <mergeCell ref="I2:I3"/>
    <mergeCell ref="N2:N3"/>
    <mergeCell ref="O2:O3"/>
  </mergeCells>
  <conditionalFormatting sqref="K2:K5 K61:K65536">
    <cfRule type="cellIs" priority="8" dxfId="0" operator="equal" stopIfTrue="1">
      <formula>"硕士研究生及以上"</formula>
    </cfRule>
  </conditionalFormatting>
  <printOptions/>
  <pageMargins left="0.75" right="0.75" top="0.5" bottom="0.41" header="0.38" footer="0.2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8"/>
  <sheetViews>
    <sheetView zoomScalePageLayoutView="0" workbookViewId="0" topLeftCell="A3">
      <selection activeCell="A8" sqref="A8:IV8"/>
    </sheetView>
  </sheetViews>
  <sheetFormatPr defaultColWidth="9.125" defaultRowHeight="14.25"/>
  <cols>
    <col min="1" max="1" width="5.50390625" style="0" customWidth="1"/>
    <col min="2" max="2" width="4.375" style="26" customWidth="1"/>
    <col min="3" max="3" width="11.25390625" style="26" customWidth="1"/>
    <col min="4" max="4" width="9.50390625" style="26" customWidth="1"/>
    <col min="5" max="5" width="13.75390625" style="26" customWidth="1"/>
    <col min="6" max="6" width="24.50390625" style="26" customWidth="1"/>
    <col min="7" max="7" width="43.00390625" style="26" customWidth="1"/>
    <col min="8" max="8" width="13.625" style="26" hidden="1" customWidth="1"/>
    <col min="9" max="9" width="15.125" style="26" hidden="1" customWidth="1"/>
    <col min="10" max="10" width="5.625" style="26" hidden="1" customWidth="1"/>
    <col min="11" max="14" width="4.25390625" style="26" hidden="1" customWidth="1"/>
    <col min="15" max="15" width="9.00390625" style="26" hidden="1" customWidth="1"/>
    <col min="16" max="231" width="9.00390625" style="26" bestFit="1" customWidth="1"/>
  </cols>
  <sheetData>
    <row r="1" spans="1:14" s="25" customFormat="1" ht="33.75" customHeight="1">
      <c r="A1" s="27"/>
      <c r="B1" s="37" t="s">
        <v>121</v>
      </c>
      <c r="C1" s="37"/>
      <c r="D1" s="37"/>
      <c r="E1" s="37"/>
      <c r="F1" s="37"/>
      <c r="G1" s="37"/>
      <c r="H1" s="37"/>
      <c r="I1" s="37"/>
      <c r="J1" s="37"/>
      <c r="K1" s="37"/>
      <c r="L1" s="37"/>
      <c r="M1" s="37"/>
      <c r="N1" s="37"/>
    </row>
    <row r="2" spans="1:14" s="26" customFormat="1" ht="28.5" customHeight="1">
      <c r="A2" s="38" t="s">
        <v>2</v>
      </c>
      <c r="B2" s="42" t="s">
        <v>4</v>
      </c>
      <c r="C2" s="40" t="s">
        <v>5</v>
      </c>
      <c r="D2" s="40"/>
      <c r="E2" s="40"/>
      <c r="F2" s="40"/>
      <c r="G2" s="40"/>
      <c r="H2" s="41" t="s">
        <v>122</v>
      </c>
      <c r="I2" s="41"/>
      <c r="J2" s="40" t="s">
        <v>123</v>
      </c>
      <c r="K2" s="40" t="s">
        <v>124</v>
      </c>
      <c r="L2" s="40"/>
      <c r="M2" s="40"/>
      <c r="N2" s="40"/>
    </row>
    <row r="3" spans="1:14" s="26" customFormat="1" ht="60" customHeight="1">
      <c r="A3" s="38"/>
      <c r="B3" s="43"/>
      <c r="C3" s="12" t="s">
        <v>13</v>
      </c>
      <c r="D3" s="12" t="s">
        <v>14</v>
      </c>
      <c r="E3" s="12" t="s">
        <v>15</v>
      </c>
      <c r="F3" s="12" t="s">
        <v>125</v>
      </c>
      <c r="G3" s="12" t="s">
        <v>16</v>
      </c>
      <c r="H3" s="30" t="s">
        <v>126</v>
      </c>
      <c r="I3" s="29" t="s">
        <v>127</v>
      </c>
      <c r="J3" s="40"/>
      <c r="K3" s="12" t="s">
        <v>128</v>
      </c>
      <c r="L3" s="32" t="s">
        <v>129</v>
      </c>
      <c r="M3" s="32" t="s">
        <v>130</v>
      </c>
      <c r="N3" s="32" t="s">
        <v>131</v>
      </c>
    </row>
    <row r="4" spans="1:14" s="26" customFormat="1" ht="64.5" customHeight="1">
      <c r="A4" s="28" t="s">
        <v>42</v>
      </c>
      <c r="B4" s="7">
        <v>1</v>
      </c>
      <c r="C4" s="7" t="s">
        <v>56</v>
      </c>
      <c r="D4" s="10" t="s">
        <v>31</v>
      </c>
      <c r="E4" s="7" t="s">
        <v>32</v>
      </c>
      <c r="F4" s="31"/>
      <c r="G4" s="7"/>
      <c r="H4" s="7" t="s">
        <v>132</v>
      </c>
      <c r="I4" s="7" t="s">
        <v>133</v>
      </c>
      <c r="J4" s="7">
        <v>1</v>
      </c>
      <c r="K4" s="7">
        <v>49</v>
      </c>
      <c r="L4" s="7">
        <v>490</v>
      </c>
      <c r="M4" s="7">
        <v>604</v>
      </c>
      <c r="N4" s="7">
        <v>764</v>
      </c>
    </row>
    <row r="5" spans="1:14" s="26" customFormat="1" ht="108" customHeight="1">
      <c r="A5" s="28" t="s">
        <v>58</v>
      </c>
      <c r="B5" s="7">
        <v>1</v>
      </c>
      <c r="C5" s="7" t="s">
        <v>70</v>
      </c>
      <c r="D5" s="7" t="s">
        <v>134</v>
      </c>
      <c r="E5" s="7" t="s">
        <v>135</v>
      </c>
      <c r="F5" s="7" t="s">
        <v>136</v>
      </c>
      <c r="G5" s="7" t="s">
        <v>137</v>
      </c>
      <c r="H5" s="5" t="s">
        <v>138</v>
      </c>
      <c r="I5" s="5" t="s">
        <v>139</v>
      </c>
      <c r="J5" s="7">
        <v>0</v>
      </c>
      <c r="K5" s="7">
        <v>170</v>
      </c>
      <c r="L5" s="7">
        <v>413</v>
      </c>
      <c r="M5" s="7">
        <v>478</v>
      </c>
      <c r="N5" s="7">
        <v>456</v>
      </c>
    </row>
    <row r="6" spans="1:14" s="26" customFormat="1" ht="46.5" customHeight="1">
      <c r="A6" s="28" t="s">
        <v>72</v>
      </c>
      <c r="B6" s="7">
        <v>1</v>
      </c>
      <c r="C6" s="7" t="s">
        <v>78</v>
      </c>
      <c r="D6" s="10" t="s">
        <v>31</v>
      </c>
      <c r="E6" s="7" t="s">
        <v>32</v>
      </c>
      <c r="F6" s="7" t="s">
        <v>140</v>
      </c>
      <c r="G6" s="7" t="s">
        <v>37</v>
      </c>
      <c r="H6" s="7" t="s">
        <v>141</v>
      </c>
      <c r="I6" s="7" t="s">
        <v>142</v>
      </c>
      <c r="J6" s="7">
        <v>0</v>
      </c>
      <c r="K6" s="7"/>
      <c r="L6" s="7">
        <v>15</v>
      </c>
      <c r="M6" s="7">
        <v>96</v>
      </c>
      <c r="N6" s="7">
        <v>50</v>
      </c>
    </row>
    <row r="7" spans="1:14" s="26" customFormat="1" ht="60" customHeight="1">
      <c r="A7" s="28" t="s">
        <v>112</v>
      </c>
      <c r="B7" s="7">
        <v>1</v>
      </c>
      <c r="C7" s="7" t="s">
        <v>120</v>
      </c>
      <c r="D7" s="7" t="s">
        <v>134</v>
      </c>
      <c r="E7" s="7" t="s">
        <v>135</v>
      </c>
      <c r="F7" s="7"/>
      <c r="G7" s="7"/>
      <c r="H7" s="5" t="s">
        <v>143</v>
      </c>
      <c r="I7" s="5" t="s">
        <v>144</v>
      </c>
      <c r="J7" s="7" t="s">
        <v>145</v>
      </c>
      <c r="K7" s="7"/>
      <c r="L7" s="7"/>
      <c r="M7" s="7">
        <v>55</v>
      </c>
      <c r="N7" s="7">
        <v>39</v>
      </c>
    </row>
    <row r="8" spans="1:14" s="26" customFormat="1" ht="60.75" customHeight="1">
      <c r="A8" s="28" t="s">
        <v>105</v>
      </c>
      <c r="B8" s="8">
        <v>1</v>
      </c>
      <c r="C8" s="8" t="s">
        <v>111</v>
      </c>
      <c r="D8" s="10" t="s">
        <v>31</v>
      </c>
      <c r="E8" s="7" t="s">
        <v>32</v>
      </c>
      <c r="F8" s="7"/>
      <c r="G8" s="8"/>
      <c r="H8" s="7"/>
      <c r="I8" s="7" t="s">
        <v>146</v>
      </c>
      <c r="J8" s="9"/>
      <c r="K8" s="9"/>
      <c r="L8" s="9"/>
      <c r="M8" s="9"/>
      <c r="N8" s="9"/>
    </row>
  </sheetData>
  <sheetProtection/>
  <mergeCells count="7">
    <mergeCell ref="B1:N1"/>
    <mergeCell ref="C2:G2"/>
    <mergeCell ref="H2:I2"/>
    <mergeCell ref="K2:N2"/>
    <mergeCell ref="A2:A3"/>
    <mergeCell ref="B2:B3"/>
    <mergeCell ref="J2:J3"/>
  </mergeCells>
  <conditionalFormatting sqref="D4">
    <cfRule type="cellIs" priority="4" dxfId="11" operator="equal" stopIfTrue="1">
      <formula>"硕士研究生及以上"</formula>
    </cfRule>
  </conditionalFormatting>
  <conditionalFormatting sqref="D6">
    <cfRule type="cellIs" priority="3" dxfId="11" operator="equal" stopIfTrue="1">
      <formula>"硕士研究生及以上"</formula>
    </cfRule>
  </conditionalFormatting>
  <conditionalFormatting sqref="D8">
    <cfRule type="cellIs" priority="2" dxfId="11" operator="equal" stopIfTrue="1">
      <formula>"硕士研究生及以上"</formula>
    </cfRule>
  </conditionalFormatting>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1">
      <selection activeCell="F6" sqref="F6"/>
    </sheetView>
  </sheetViews>
  <sheetFormatPr defaultColWidth="9.00390625" defaultRowHeight="14.25"/>
  <cols>
    <col min="1" max="1" width="9.50390625" style="2" customWidth="1"/>
    <col min="2" max="4" width="4.25390625" style="0" customWidth="1"/>
    <col min="5" max="5" width="14.875" style="2" customWidth="1"/>
    <col min="8" max="8" width="11.625" style="0" customWidth="1"/>
    <col min="9" max="9" width="11.875" style="0" customWidth="1"/>
    <col min="10" max="10" width="13.50390625" style="0" customWidth="1"/>
    <col min="11" max="11" width="15.125" style="2" customWidth="1"/>
    <col min="12" max="12" width="18.00390625" style="0" customWidth="1"/>
  </cols>
  <sheetData>
    <row r="1" spans="2:12" ht="22.5">
      <c r="B1" s="44" t="s">
        <v>147</v>
      </c>
      <c r="C1" s="44"/>
      <c r="D1" s="44"/>
      <c r="E1" s="45"/>
      <c r="F1" s="44"/>
      <c r="G1" s="44"/>
      <c r="H1" s="44"/>
      <c r="I1" s="44"/>
      <c r="J1" s="44"/>
      <c r="K1" s="45"/>
      <c r="L1" s="19"/>
    </row>
    <row r="2" spans="1:12" ht="14.25">
      <c r="A2" s="46" t="s">
        <v>2</v>
      </c>
      <c r="B2" s="40" t="s">
        <v>4</v>
      </c>
      <c r="C2" s="40"/>
      <c r="D2" s="40"/>
      <c r="E2" s="40" t="s">
        <v>5</v>
      </c>
      <c r="F2" s="40"/>
      <c r="G2" s="40"/>
      <c r="H2" s="40"/>
      <c r="I2" s="40"/>
      <c r="J2" s="39" t="s">
        <v>148</v>
      </c>
      <c r="K2" s="39" t="s">
        <v>149</v>
      </c>
      <c r="L2" s="39" t="s">
        <v>150</v>
      </c>
    </row>
    <row r="3" spans="1:12" ht="81">
      <c r="A3" s="47"/>
      <c r="B3" s="13" t="s">
        <v>151</v>
      </c>
      <c r="C3" s="12" t="s">
        <v>152</v>
      </c>
      <c r="D3" s="12" t="s">
        <v>11</v>
      </c>
      <c r="E3" s="12" t="s">
        <v>13</v>
      </c>
      <c r="F3" s="12" t="s">
        <v>14</v>
      </c>
      <c r="G3" s="12" t="s">
        <v>15</v>
      </c>
      <c r="H3" s="12" t="s">
        <v>153</v>
      </c>
      <c r="I3" s="12" t="s">
        <v>16</v>
      </c>
      <c r="J3" s="39"/>
      <c r="K3" s="39"/>
      <c r="L3" s="39"/>
    </row>
    <row r="4" spans="1:12" ht="36">
      <c r="A4" s="4" t="s">
        <v>154</v>
      </c>
      <c r="B4" s="8">
        <v>1</v>
      </c>
      <c r="C4" s="7"/>
      <c r="D4" s="7">
        <v>1</v>
      </c>
      <c r="E4" s="7" t="s">
        <v>155</v>
      </c>
      <c r="F4" s="7" t="s">
        <v>156</v>
      </c>
      <c r="G4" s="7" t="s">
        <v>157</v>
      </c>
      <c r="H4" s="7" t="s">
        <v>158</v>
      </c>
      <c r="I4" s="7"/>
      <c r="J4" s="7" t="s">
        <v>159</v>
      </c>
      <c r="K4" s="7" t="s">
        <v>160</v>
      </c>
      <c r="L4" s="8" t="s">
        <v>161</v>
      </c>
    </row>
    <row r="5" spans="1:12" ht="132">
      <c r="A5" s="4" t="s">
        <v>162</v>
      </c>
      <c r="B5" s="8">
        <v>1</v>
      </c>
      <c r="C5" s="7"/>
      <c r="D5" s="7">
        <v>1</v>
      </c>
      <c r="E5" s="7" t="s">
        <v>163</v>
      </c>
      <c r="F5" s="7" t="s">
        <v>164</v>
      </c>
      <c r="G5" s="7" t="s">
        <v>165</v>
      </c>
      <c r="H5" s="7" t="s">
        <v>166</v>
      </c>
      <c r="I5" s="7" t="s">
        <v>167</v>
      </c>
      <c r="J5" s="7" t="s">
        <v>168</v>
      </c>
      <c r="K5" s="7" t="s">
        <v>169</v>
      </c>
      <c r="L5" s="8" t="s">
        <v>170</v>
      </c>
    </row>
    <row r="6" spans="1:12" ht="36">
      <c r="A6" s="48" t="s">
        <v>171</v>
      </c>
      <c r="B6" s="55">
        <v>1</v>
      </c>
      <c r="C6" s="55"/>
      <c r="D6" s="63">
        <v>1</v>
      </c>
      <c r="E6" s="7" t="s">
        <v>172</v>
      </c>
      <c r="F6" s="7" t="s">
        <v>173</v>
      </c>
      <c r="G6" s="7" t="s">
        <v>157</v>
      </c>
      <c r="H6" s="7" t="s">
        <v>174</v>
      </c>
      <c r="I6" s="21" t="s">
        <v>175</v>
      </c>
      <c r="J6" s="7" t="s">
        <v>176</v>
      </c>
      <c r="K6" s="63" t="s">
        <v>177</v>
      </c>
      <c r="L6" s="55" t="s">
        <v>178</v>
      </c>
    </row>
    <row r="7" spans="1:12" ht="14.25">
      <c r="A7" s="49"/>
      <c r="B7" s="56"/>
      <c r="C7" s="56"/>
      <c r="D7" s="65"/>
      <c r="E7" s="8" t="s">
        <v>179</v>
      </c>
      <c r="F7" s="63" t="s">
        <v>134</v>
      </c>
      <c r="G7" s="55" t="s">
        <v>157</v>
      </c>
      <c r="H7" s="8" t="s">
        <v>174</v>
      </c>
      <c r="I7" s="55" t="s">
        <v>180</v>
      </c>
      <c r="J7" s="8" t="s">
        <v>181</v>
      </c>
      <c r="K7" s="65"/>
      <c r="L7" s="56"/>
    </row>
    <row r="8" spans="1:12" ht="24">
      <c r="A8" s="50"/>
      <c r="B8" s="57"/>
      <c r="C8" s="57"/>
      <c r="D8" s="64"/>
      <c r="E8" s="8" t="s">
        <v>179</v>
      </c>
      <c r="F8" s="64"/>
      <c r="G8" s="57"/>
      <c r="H8" s="8" t="s">
        <v>174</v>
      </c>
      <c r="I8" s="57"/>
      <c r="J8" s="8" t="s">
        <v>182</v>
      </c>
      <c r="K8" s="64"/>
      <c r="L8" s="57"/>
    </row>
    <row r="9" spans="1:12" ht="72">
      <c r="A9" s="16" t="s">
        <v>183</v>
      </c>
      <c r="B9" s="8">
        <v>1</v>
      </c>
      <c r="C9" s="7">
        <v>1</v>
      </c>
      <c r="D9" s="7"/>
      <c r="E9" s="7" t="s">
        <v>184</v>
      </c>
      <c r="F9" s="7" t="s">
        <v>185</v>
      </c>
      <c r="G9" s="7" t="s">
        <v>157</v>
      </c>
      <c r="H9" s="7" t="s">
        <v>186</v>
      </c>
      <c r="I9" s="7" t="s">
        <v>187</v>
      </c>
      <c r="J9" s="7" t="s">
        <v>188</v>
      </c>
      <c r="K9" s="8" t="s">
        <v>189</v>
      </c>
      <c r="L9" s="8" t="s">
        <v>190</v>
      </c>
    </row>
    <row r="10" spans="1:12" ht="36">
      <c r="A10" s="17" t="s">
        <v>191</v>
      </c>
      <c r="B10" s="8"/>
      <c r="C10" s="7"/>
      <c r="D10" s="7">
        <v>1</v>
      </c>
      <c r="E10" s="7" t="s">
        <v>192</v>
      </c>
      <c r="F10" s="7" t="s">
        <v>164</v>
      </c>
      <c r="G10" s="7" t="s">
        <v>193</v>
      </c>
      <c r="H10" s="7" t="s">
        <v>194</v>
      </c>
      <c r="I10" s="7"/>
      <c r="J10" s="7" t="s">
        <v>195</v>
      </c>
      <c r="K10" s="7">
        <v>3</v>
      </c>
      <c r="L10" s="8" t="s">
        <v>161</v>
      </c>
    </row>
    <row r="11" spans="1:12" ht="36">
      <c r="A11" s="15" t="s">
        <v>196</v>
      </c>
      <c r="B11" s="8">
        <v>1</v>
      </c>
      <c r="C11" s="8">
        <v>1</v>
      </c>
      <c r="D11" s="8"/>
      <c r="E11" s="8" t="s">
        <v>197</v>
      </c>
      <c r="F11" s="8" t="s">
        <v>198</v>
      </c>
      <c r="G11" s="8" t="s">
        <v>199</v>
      </c>
      <c r="H11" s="8" t="s">
        <v>200</v>
      </c>
      <c r="I11" s="8"/>
      <c r="J11" s="8" t="s">
        <v>201</v>
      </c>
      <c r="K11" s="8" t="s">
        <v>202</v>
      </c>
      <c r="L11" s="8" t="s">
        <v>203</v>
      </c>
    </row>
    <row r="12" spans="1:12" ht="36">
      <c r="A12" s="17" t="s">
        <v>204</v>
      </c>
      <c r="B12" s="8"/>
      <c r="C12" s="7"/>
      <c r="D12" s="7">
        <v>1</v>
      </c>
      <c r="E12" s="7" t="s">
        <v>205</v>
      </c>
      <c r="F12" s="7" t="s">
        <v>198</v>
      </c>
      <c r="G12" s="7" t="s">
        <v>157</v>
      </c>
      <c r="H12" s="8" t="s">
        <v>200</v>
      </c>
      <c r="I12" s="7"/>
      <c r="J12" s="7" t="s">
        <v>206</v>
      </c>
      <c r="K12" s="8" t="s">
        <v>207</v>
      </c>
      <c r="L12" s="8" t="s">
        <v>170</v>
      </c>
    </row>
    <row r="13" spans="1:12" ht="36">
      <c r="A13" s="51" t="s">
        <v>208</v>
      </c>
      <c r="B13" s="58">
        <v>1</v>
      </c>
      <c r="C13" s="63">
        <v>1</v>
      </c>
      <c r="D13" s="63"/>
      <c r="E13" s="7" t="s">
        <v>209</v>
      </c>
      <c r="F13" s="7" t="s">
        <v>198</v>
      </c>
      <c r="G13" s="7"/>
      <c r="H13" s="7"/>
      <c r="I13" s="7"/>
      <c r="J13" s="7" t="s">
        <v>210</v>
      </c>
      <c r="K13" s="7" t="s">
        <v>211</v>
      </c>
      <c r="L13" s="55" t="s">
        <v>212</v>
      </c>
    </row>
    <row r="14" spans="1:12" ht="36">
      <c r="A14" s="51"/>
      <c r="B14" s="59"/>
      <c r="C14" s="64"/>
      <c r="D14" s="64"/>
      <c r="E14" s="8" t="s">
        <v>209</v>
      </c>
      <c r="F14" s="8" t="s">
        <v>198</v>
      </c>
      <c r="G14" s="8"/>
      <c r="H14" s="8"/>
      <c r="I14" s="8"/>
      <c r="J14" s="8" t="s">
        <v>213</v>
      </c>
      <c r="K14" s="8" t="s">
        <v>214</v>
      </c>
      <c r="L14" s="57"/>
    </row>
    <row r="15" spans="1:12" ht="27">
      <c r="A15" s="51" t="s">
        <v>215</v>
      </c>
      <c r="B15" s="55">
        <v>3</v>
      </c>
      <c r="C15" s="7"/>
      <c r="D15" s="7">
        <v>2</v>
      </c>
      <c r="E15" s="7" t="s">
        <v>216</v>
      </c>
      <c r="F15" s="7" t="s">
        <v>198</v>
      </c>
      <c r="G15" s="7"/>
      <c r="H15" s="7"/>
      <c r="I15" s="7"/>
      <c r="J15" s="22" t="s">
        <v>217</v>
      </c>
      <c r="K15" s="63" t="s">
        <v>218</v>
      </c>
      <c r="L15" s="55" t="s">
        <v>219</v>
      </c>
    </row>
    <row r="16" spans="1:12" ht="67.5">
      <c r="A16" s="51"/>
      <c r="B16" s="57"/>
      <c r="C16" s="8"/>
      <c r="D16" s="8">
        <v>1</v>
      </c>
      <c r="E16" s="8" t="s">
        <v>220</v>
      </c>
      <c r="F16" s="7" t="s">
        <v>198</v>
      </c>
      <c r="G16" s="8"/>
      <c r="H16" s="8"/>
      <c r="I16" s="8"/>
      <c r="J16" s="23" t="s">
        <v>221</v>
      </c>
      <c r="K16" s="64"/>
      <c r="L16" s="57"/>
    </row>
    <row r="17" spans="1:12" ht="72">
      <c r="A17" s="6" t="s">
        <v>222</v>
      </c>
      <c r="B17" s="8">
        <v>1</v>
      </c>
      <c r="C17" s="7"/>
      <c r="D17" s="7">
        <v>1</v>
      </c>
      <c r="E17" s="7" t="s">
        <v>223</v>
      </c>
      <c r="F17" s="7" t="s">
        <v>198</v>
      </c>
      <c r="G17" s="7" t="s">
        <v>224</v>
      </c>
      <c r="H17" s="7"/>
      <c r="I17" s="7"/>
      <c r="J17" s="7" t="s">
        <v>225</v>
      </c>
      <c r="K17" s="21" t="s">
        <v>226</v>
      </c>
      <c r="L17" s="8" t="s">
        <v>227</v>
      </c>
    </row>
    <row r="18" spans="1:12" ht="24">
      <c r="A18" s="52" t="s">
        <v>228</v>
      </c>
      <c r="B18" s="60">
        <v>3</v>
      </c>
      <c r="C18" s="12"/>
      <c r="D18" s="7">
        <v>1</v>
      </c>
      <c r="E18" s="20" t="s">
        <v>229</v>
      </c>
      <c r="F18" s="7" t="s">
        <v>230</v>
      </c>
      <c r="G18" s="7" t="s">
        <v>157</v>
      </c>
      <c r="H18" s="12"/>
      <c r="I18" s="7" t="s">
        <v>231</v>
      </c>
      <c r="J18" s="7" t="s">
        <v>232</v>
      </c>
      <c r="K18" s="66" t="s">
        <v>233</v>
      </c>
      <c r="L18" s="69" t="s">
        <v>234</v>
      </c>
    </row>
    <row r="19" spans="1:12" ht="48">
      <c r="A19" s="53"/>
      <c r="B19" s="61"/>
      <c r="C19" s="7"/>
      <c r="D19" s="7">
        <v>1</v>
      </c>
      <c r="E19" s="7" t="s">
        <v>235</v>
      </c>
      <c r="F19" s="7" t="s">
        <v>230</v>
      </c>
      <c r="G19" s="7" t="s">
        <v>157</v>
      </c>
      <c r="H19" s="7"/>
      <c r="I19" s="7"/>
      <c r="J19" s="7" t="s">
        <v>236</v>
      </c>
      <c r="K19" s="67"/>
      <c r="L19" s="69"/>
    </row>
    <row r="20" spans="1:12" ht="36">
      <c r="A20" s="54"/>
      <c r="B20" s="62"/>
      <c r="C20" s="8">
        <v>1</v>
      </c>
      <c r="D20" s="8"/>
      <c r="E20" s="8" t="s">
        <v>237</v>
      </c>
      <c r="F20" s="8" t="s">
        <v>230</v>
      </c>
      <c r="G20" s="8" t="s">
        <v>157</v>
      </c>
      <c r="H20" s="8"/>
      <c r="I20" s="8"/>
      <c r="J20" s="8" t="s">
        <v>238</v>
      </c>
      <c r="K20" s="68"/>
      <c r="L20" s="69"/>
    </row>
    <row r="21" spans="1:12" ht="36">
      <c r="A21" s="6" t="s">
        <v>239</v>
      </c>
      <c r="B21" s="3">
        <v>1</v>
      </c>
      <c r="C21" s="3"/>
      <c r="D21" s="3">
        <v>1</v>
      </c>
      <c r="E21" s="8" t="s">
        <v>240</v>
      </c>
      <c r="F21" s="8" t="s">
        <v>230</v>
      </c>
      <c r="G21" s="8" t="s">
        <v>241</v>
      </c>
      <c r="H21" s="3"/>
      <c r="I21" s="3"/>
      <c r="J21" s="3" t="s">
        <v>242</v>
      </c>
      <c r="K21" s="8" t="s">
        <v>243</v>
      </c>
      <c r="L21" s="8" t="s">
        <v>244</v>
      </c>
    </row>
    <row r="22" spans="1:12" ht="60">
      <c r="A22" s="18" t="s">
        <v>42</v>
      </c>
      <c r="B22" s="7">
        <v>1</v>
      </c>
      <c r="C22" s="7">
        <v>1</v>
      </c>
      <c r="D22" s="7"/>
      <c r="E22" s="7" t="s">
        <v>245</v>
      </c>
      <c r="F22" s="7" t="s">
        <v>246</v>
      </c>
      <c r="G22" s="7" t="s">
        <v>224</v>
      </c>
      <c r="H22" s="7"/>
      <c r="I22" s="7"/>
      <c r="J22" s="7" t="s">
        <v>247</v>
      </c>
      <c r="K22" s="7"/>
      <c r="L22" s="8" t="s">
        <v>248</v>
      </c>
    </row>
    <row r="23" spans="1:12" ht="36.75">
      <c r="A23" s="18" t="s">
        <v>112</v>
      </c>
      <c r="B23" s="7">
        <v>1</v>
      </c>
      <c r="C23" s="7"/>
      <c r="D23" s="7">
        <v>1</v>
      </c>
      <c r="E23" s="7" t="s">
        <v>229</v>
      </c>
      <c r="F23" s="7" t="s">
        <v>134</v>
      </c>
      <c r="G23" s="7" t="s">
        <v>249</v>
      </c>
      <c r="H23" s="7"/>
      <c r="I23" s="7" t="s">
        <v>250</v>
      </c>
      <c r="J23" s="7" t="s">
        <v>251</v>
      </c>
      <c r="K23" s="7" t="s">
        <v>252</v>
      </c>
      <c r="L23" s="24" t="s">
        <v>248</v>
      </c>
    </row>
    <row r="24" spans="1:12" ht="42" customHeight="1">
      <c r="A24" s="18" t="s">
        <v>72</v>
      </c>
      <c r="B24" s="7">
        <v>1</v>
      </c>
      <c r="C24" s="7"/>
      <c r="D24" s="7">
        <v>1</v>
      </c>
      <c r="E24" s="7" t="s">
        <v>253</v>
      </c>
      <c r="F24" s="7" t="s">
        <v>246</v>
      </c>
      <c r="G24" s="7"/>
      <c r="H24" s="7"/>
      <c r="I24" s="7"/>
      <c r="J24" s="7" t="s">
        <v>254</v>
      </c>
      <c r="K24" s="7"/>
      <c r="L24" s="24" t="s">
        <v>248</v>
      </c>
    </row>
  </sheetData>
  <sheetProtection/>
  <mergeCells count="29">
    <mergeCell ref="K15:K16"/>
    <mergeCell ref="K18:K20"/>
    <mergeCell ref="L2:L3"/>
    <mergeCell ref="L6:L8"/>
    <mergeCell ref="L13:L14"/>
    <mergeCell ref="L15:L16"/>
    <mergeCell ref="L18:L20"/>
    <mergeCell ref="F7:F8"/>
    <mergeCell ref="G7:G8"/>
    <mergeCell ref="I7:I8"/>
    <mergeCell ref="J2:J3"/>
    <mergeCell ref="K2:K3"/>
    <mergeCell ref="K6:K8"/>
    <mergeCell ref="A15:A16"/>
    <mergeCell ref="A18:A20"/>
    <mergeCell ref="B6:B8"/>
    <mergeCell ref="B13:B14"/>
    <mergeCell ref="B15:B16"/>
    <mergeCell ref="B18:B20"/>
    <mergeCell ref="B1:K1"/>
    <mergeCell ref="B2:D2"/>
    <mergeCell ref="E2:I2"/>
    <mergeCell ref="A2:A3"/>
    <mergeCell ref="A6:A8"/>
    <mergeCell ref="A13:A14"/>
    <mergeCell ref="C6:C8"/>
    <mergeCell ref="C13:C14"/>
    <mergeCell ref="D6:D8"/>
    <mergeCell ref="D13:D1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
  <sheetViews>
    <sheetView zoomScaleSheetLayoutView="100" zoomScalePageLayoutView="0" workbookViewId="0" topLeftCell="A1">
      <selection activeCell="L22" sqref="L22"/>
    </sheetView>
  </sheetViews>
  <sheetFormatPr defaultColWidth="9.00390625" defaultRowHeight="14.25"/>
  <sheetData>
    <row r="1" spans="1:12" ht="14.25">
      <c r="A1" s="46" t="s">
        <v>2</v>
      </c>
      <c r="B1" s="40" t="s">
        <v>4</v>
      </c>
      <c r="C1" s="40"/>
      <c r="D1" s="40"/>
      <c r="E1" s="40" t="s">
        <v>5</v>
      </c>
      <c r="F1" s="40"/>
      <c r="G1" s="40"/>
      <c r="H1" s="40"/>
      <c r="I1" s="40"/>
      <c r="J1" s="39" t="s">
        <v>148</v>
      </c>
      <c r="K1" s="39" t="s">
        <v>149</v>
      </c>
      <c r="L1" s="39" t="s">
        <v>150</v>
      </c>
    </row>
    <row r="2" spans="1:12" ht="27">
      <c r="A2" s="47"/>
      <c r="B2" s="13" t="s">
        <v>151</v>
      </c>
      <c r="C2" s="12" t="s">
        <v>152</v>
      </c>
      <c r="D2" s="12" t="s">
        <v>11</v>
      </c>
      <c r="E2" s="12" t="s">
        <v>13</v>
      </c>
      <c r="F2" s="12" t="s">
        <v>14</v>
      </c>
      <c r="G2" s="12" t="s">
        <v>15</v>
      </c>
      <c r="H2" s="12" t="s">
        <v>153</v>
      </c>
      <c r="I2" s="12" t="s">
        <v>16</v>
      </c>
      <c r="J2" s="39"/>
      <c r="K2" s="39"/>
      <c r="L2" s="39"/>
    </row>
    <row r="3" spans="1:12" ht="99.75">
      <c r="A3" s="4" t="s">
        <v>196</v>
      </c>
      <c r="B3" s="7">
        <v>10</v>
      </c>
      <c r="C3" s="7"/>
      <c r="D3" s="7">
        <v>10</v>
      </c>
      <c r="E3" s="7" t="s">
        <v>255</v>
      </c>
      <c r="F3" s="7" t="s">
        <v>198</v>
      </c>
      <c r="G3" s="7" t="s">
        <v>256</v>
      </c>
      <c r="H3" s="7" t="s">
        <v>257</v>
      </c>
      <c r="I3" s="7"/>
      <c r="J3" s="7" t="s">
        <v>258</v>
      </c>
      <c r="K3" s="7" t="s">
        <v>259</v>
      </c>
      <c r="L3" s="14" t="s">
        <v>260</v>
      </c>
    </row>
  </sheetData>
  <sheetProtection/>
  <mergeCells count="6">
    <mergeCell ref="B1:D1"/>
    <mergeCell ref="E1:I1"/>
    <mergeCell ref="A1:A2"/>
    <mergeCell ref="J1:J2"/>
    <mergeCell ref="K1:K2"/>
    <mergeCell ref="L1:L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79"/>
  <sheetViews>
    <sheetView zoomScalePageLayoutView="0" workbookViewId="0" topLeftCell="A37">
      <selection activeCell="J86" sqref="J86"/>
    </sheetView>
  </sheetViews>
  <sheetFormatPr defaultColWidth="9.00390625" defaultRowHeight="14.25"/>
  <cols>
    <col min="1" max="1" width="8.25390625" style="0" customWidth="1"/>
    <col min="2" max="2" width="12.875" style="0" customWidth="1"/>
    <col min="3" max="3" width="19.375" style="1" hidden="1" customWidth="1"/>
    <col min="4" max="4" width="0.6171875" style="0" hidden="1" customWidth="1"/>
    <col min="5" max="5" width="6.875" style="0" customWidth="1"/>
    <col min="6" max="7" width="40.00390625" style="2" hidden="1" customWidth="1"/>
    <col min="8" max="8" width="49.625" style="0" customWidth="1"/>
    <col min="9" max="9" width="93.875" style="2" hidden="1" customWidth="1"/>
  </cols>
  <sheetData>
    <row r="1" spans="1:9" ht="19.5" customHeight="1">
      <c r="A1" s="3" t="s">
        <v>261</v>
      </c>
      <c r="B1" s="4" t="s">
        <v>14</v>
      </c>
      <c r="C1" s="5" t="s">
        <v>262</v>
      </c>
      <c r="D1" s="4" t="s">
        <v>263</v>
      </c>
      <c r="E1" s="3" t="s">
        <v>263</v>
      </c>
      <c r="F1" s="8"/>
      <c r="G1" s="8"/>
      <c r="H1" s="3" t="s">
        <v>262</v>
      </c>
      <c r="I1" s="2" t="s">
        <v>262</v>
      </c>
    </row>
    <row r="2" spans="1:9" ht="19.5" customHeight="1">
      <c r="A2" s="51" t="s">
        <v>18</v>
      </c>
      <c r="B2" s="70" t="s">
        <v>23</v>
      </c>
      <c r="C2" s="7" t="s">
        <v>22</v>
      </c>
      <c r="D2" s="8">
        <v>1</v>
      </c>
      <c r="E2" s="74">
        <v>2</v>
      </c>
      <c r="F2" s="8" t="str">
        <f>CONCATENATE(C2,"、")</f>
        <v>世界史、</v>
      </c>
      <c r="G2" s="8" t="s">
        <v>264</v>
      </c>
      <c r="H2" s="75" t="str">
        <f>PHONETIC(G2:G3)</f>
        <v>世界史、中国文化史或中国史或中国文化、</v>
      </c>
      <c r="I2" s="2" t="s">
        <v>265</v>
      </c>
    </row>
    <row r="3" spans="1:8" ht="19.5" customHeight="1">
      <c r="A3" s="51"/>
      <c r="B3" s="70"/>
      <c r="C3" s="7" t="s">
        <v>28</v>
      </c>
      <c r="D3" s="8">
        <v>1</v>
      </c>
      <c r="E3" s="74"/>
      <c r="F3" s="8" t="str">
        <f aca="true" t="shared" si="0" ref="F3:F66">CONCATENATE(C3,"、")</f>
        <v>中国文化史或中国史或中国文化、</v>
      </c>
      <c r="G3" s="8" t="s">
        <v>266</v>
      </c>
      <c r="H3" s="75"/>
    </row>
    <row r="4" spans="1:9" ht="19.5" customHeight="1">
      <c r="A4" s="51"/>
      <c r="B4" s="69" t="s">
        <v>31</v>
      </c>
      <c r="C4" s="7" t="s">
        <v>30</v>
      </c>
      <c r="D4" s="8">
        <v>1</v>
      </c>
      <c r="E4" s="74">
        <v>2</v>
      </c>
      <c r="F4" s="8" t="str">
        <f t="shared" si="0"/>
        <v>中国史、</v>
      </c>
      <c r="G4" s="8" t="s">
        <v>267</v>
      </c>
      <c r="H4" s="75" t="str">
        <f>PHONETIC(G4:G5)</f>
        <v>中国史、中国哲学或马克思主义哲学、</v>
      </c>
      <c r="I4" s="2" t="s">
        <v>268</v>
      </c>
    </row>
    <row r="5" spans="1:8" ht="19.5" customHeight="1">
      <c r="A5" s="51"/>
      <c r="B5" s="69"/>
      <c r="C5" s="7" t="s">
        <v>269</v>
      </c>
      <c r="D5" s="8">
        <v>1</v>
      </c>
      <c r="E5" s="74"/>
      <c r="F5" s="8" t="str">
        <f t="shared" si="0"/>
        <v>中国哲学或马克思主义哲学、</v>
      </c>
      <c r="G5" s="8" t="s">
        <v>270</v>
      </c>
      <c r="H5" s="75"/>
    </row>
    <row r="6" spans="1:9" ht="16.5" customHeight="1">
      <c r="A6" s="51" t="s">
        <v>35</v>
      </c>
      <c r="B6" s="69" t="s">
        <v>31</v>
      </c>
      <c r="C6" s="7" t="s">
        <v>36</v>
      </c>
      <c r="D6" s="8">
        <v>2</v>
      </c>
      <c r="E6" s="74">
        <f>SUM(D6:D11)</f>
        <v>8</v>
      </c>
      <c r="F6" s="8" t="str">
        <f t="shared" si="0"/>
        <v>审计学、</v>
      </c>
      <c r="G6" s="8" t="s">
        <v>271</v>
      </c>
      <c r="H6" s="75" t="str">
        <f>PHONETIC(G6:G11)</f>
        <v>审计学、物流管理、会计、金融学、经济学、电子商务、</v>
      </c>
      <c r="I6" s="2" t="s">
        <v>272</v>
      </c>
    </row>
    <row r="7" spans="1:8" ht="6" customHeight="1">
      <c r="A7" s="51"/>
      <c r="B7" s="69"/>
      <c r="C7" s="7" t="s">
        <v>38</v>
      </c>
      <c r="D7" s="8">
        <v>1</v>
      </c>
      <c r="E7" s="74"/>
      <c r="F7" s="8" t="str">
        <f t="shared" si="0"/>
        <v>物流管理、</v>
      </c>
      <c r="G7" s="8" t="s">
        <v>273</v>
      </c>
      <c r="H7" s="75"/>
    </row>
    <row r="8" spans="1:8" ht="6" customHeight="1">
      <c r="A8" s="51"/>
      <c r="B8" s="69"/>
      <c r="C8" s="7" t="s">
        <v>209</v>
      </c>
      <c r="D8" s="8">
        <v>2</v>
      </c>
      <c r="E8" s="74"/>
      <c r="F8" s="8" t="str">
        <f t="shared" si="0"/>
        <v>会计、</v>
      </c>
      <c r="G8" s="8" t="s">
        <v>274</v>
      </c>
      <c r="H8" s="75"/>
    </row>
    <row r="9" spans="1:8" ht="6" customHeight="1">
      <c r="A9" s="51"/>
      <c r="B9" s="69"/>
      <c r="C9" s="7" t="s">
        <v>40</v>
      </c>
      <c r="D9" s="69">
        <v>2</v>
      </c>
      <c r="E9" s="74"/>
      <c r="F9" s="8" t="str">
        <f t="shared" si="0"/>
        <v>金融学、</v>
      </c>
      <c r="G9" s="8" t="s">
        <v>275</v>
      </c>
      <c r="H9" s="75"/>
    </row>
    <row r="10" spans="1:8" ht="6" customHeight="1">
      <c r="A10" s="51"/>
      <c r="B10" s="69"/>
      <c r="C10" s="7" t="s">
        <v>41</v>
      </c>
      <c r="D10" s="69"/>
      <c r="E10" s="74"/>
      <c r="F10" s="8" t="str">
        <f t="shared" si="0"/>
        <v>经济学、</v>
      </c>
      <c r="G10" s="8" t="s">
        <v>276</v>
      </c>
      <c r="H10" s="75"/>
    </row>
    <row r="11" spans="1:8" ht="6" customHeight="1">
      <c r="A11" s="51"/>
      <c r="B11" s="69"/>
      <c r="C11" s="7" t="s">
        <v>277</v>
      </c>
      <c r="D11" s="8">
        <v>1</v>
      </c>
      <c r="E11" s="74"/>
      <c r="F11" s="8" t="str">
        <f t="shared" si="0"/>
        <v>电子商务、</v>
      </c>
      <c r="G11" s="8" t="s">
        <v>278</v>
      </c>
      <c r="H11" s="75"/>
    </row>
    <row r="12" spans="1:9" ht="19.5" customHeight="1">
      <c r="A12" s="51" t="s">
        <v>42</v>
      </c>
      <c r="B12" s="7" t="s">
        <v>23</v>
      </c>
      <c r="C12" s="7" t="s">
        <v>43</v>
      </c>
      <c r="D12" s="8">
        <v>3</v>
      </c>
      <c r="E12" s="3">
        <v>3</v>
      </c>
      <c r="F12" s="8" t="str">
        <f t="shared" si="0"/>
        <v>基础数学、应用数学、概率论与数理统计、计算数学、控制论、</v>
      </c>
      <c r="G12" s="8" t="s">
        <v>279</v>
      </c>
      <c r="H12" s="3" t="str">
        <f>G12</f>
        <v>基础数学、应用数学、概率论与数理统计、计算数学、控制论、</v>
      </c>
      <c r="I12" s="2" t="s">
        <v>279</v>
      </c>
    </row>
    <row r="13" spans="1:9" ht="19.5" customHeight="1">
      <c r="A13" s="51"/>
      <c r="B13" s="69" t="s">
        <v>31</v>
      </c>
      <c r="C13" s="7" t="s">
        <v>43</v>
      </c>
      <c r="D13" s="8">
        <v>3</v>
      </c>
      <c r="E13" s="74">
        <f>SUM(D13:D21)</f>
        <v>28</v>
      </c>
      <c r="F13" s="8" t="str">
        <f t="shared" si="0"/>
        <v>基础数学、应用数学、概率论与数理统计、计算数学、控制论、</v>
      </c>
      <c r="G13" s="8"/>
      <c r="H13" s="75" t="str">
        <f>PHONETIC(G13:G21)</f>
        <v>应用数学、学科教学（数学）、计算机相关专业、计算机科学与技术、软件工程、计算机应用技术、计算机应用技术、计算机软件与理论、信息安全、计算机网络与信息安全、网络安全技术与工程、网络信息安全、计算机科学与技术、计算机系统结构、计算机应用技术、</v>
      </c>
      <c r="I13" s="2" t="s">
        <v>280</v>
      </c>
    </row>
    <row r="14" spans="1:8" ht="14.25" customHeight="1">
      <c r="A14" s="51"/>
      <c r="B14" s="69"/>
      <c r="C14" s="7" t="s">
        <v>46</v>
      </c>
      <c r="D14" s="8">
        <v>2</v>
      </c>
      <c r="E14" s="74"/>
      <c r="F14" s="8" t="str">
        <f t="shared" si="0"/>
        <v>应用数学、</v>
      </c>
      <c r="G14" s="8"/>
      <c r="H14" s="75"/>
    </row>
    <row r="15" spans="1:8" ht="14.25" customHeight="1">
      <c r="A15" s="51"/>
      <c r="B15" s="69"/>
      <c r="C15" s="7" t="s">
        <v>46</v>
      </c>
      <c r="D15" s="8">
        <v>4</v>
      </c>
      <c r="E15" s="74"/>
      <c r="F15" s="8" t="str">
        <f t="shared" si="0"/>
        <v>应用数学、</v>
      </c>
      <c r="G15" s="8" t="s">
        <v>281</v>
      </c>
      <c r="H15" s="75"/>
    </row>
    <row r="16" spans="1:8" ht="6" customHeight="1">
      <c r="A16" s="51"/>
      <c r="B16" s="69"/>
      <c r="C16" s="7" t="s">
        <v>48</v>
      </c>
      <c r="D16" s="8">
        <v>4</v>
      </c>
      <c r="E16" s="74"/>
      <c r="F16" s="8" t="str">
        <f t="shared" si="0"/>
        <v>学科教学（数学）、</v>
      </c>
      <c r="G16" s="8" t="s">
        <v>282</v>
      </c>
      <c r="H16" s="75"/>
    </row>
    <row r="17" spans="1:8" ht="8.25" customHeight="1">
      <c r="A17" s="51"/>
      <c r="B17" s="69"/>
      <c r="C17" s="7" t="s">
        <v>49</v>
      </c>
      <c r="D17" s="8">
        <v>2</v>
      </c>
      <c r="E17" s="74"/>
      <c r="F17" s="8" t="str">
        <f t="shared" si="0"/>
        <v>计算机相关专业、</v>
      </c>
      <c r="G17" s="8" t="s">
        <v>283</v>
      </c>
      <c r="H17" s="75"/>
    </row>
    <row r="18" spans="1:8" ht="8.25" customHeight="1">
      <c r="A18" s="51"/>
      <c r="B18" s="69"/>
      <c r="C18" s="7" t="s">
        <v>284</v>
      </c>
      <c r="D18" s="8">
        <v>3</v>
      </c>
      <c r="E18" s="74"/>
      <c r="F18" s="8" t="str">
        <f t="shared" si="0"/>
        <v>计算机科学与技术、软件工程、</v>
      </c>
      <c r="G18" s="8" t="s">
        <v>285</v>
      </c>
      <c r="H18" s="75"/>
    </row>
    <row r="19" spans="1:8" ht="8.25" customHeight="1">
      <c r="A19" s="51"/>
      <c r="B19" s="69"/>
      <c r="C19" s="7" t="s">
        <v>286</v>
      </c>
      <c r="D19" s="8">
        <v>2</v>
      </c>
      <c r="E19" s="74"/>
      <c r="F19" s="8" t="str">
        <f t="shared" si="0"/>
        <v>计算机应用技术、</v>
      </c>
      <c r="G19" s="8" t="s">
        <v>287</v>
      </c>
      <c r="H19" s="75"/>
    </row>
    <row r="20" spans="1:8" ht="8.25" customHeight="1">
      <c r="A20" s="51"/>
      <c r="B20" s="69"/>
      <c r="C20" s="7" t="s">
        <v>288</v>
      </c>
      <c r="D20" s="8">
        <v>3</v>
      </c>
      <c r="E20" s="74"/>
      <c r="F20" s="8" t="str">
        <f t="shared" si="0"/>
        <v>计算机应用技术、计算机软件与理论、信息安全、</v>
      </c>
      <c r="G20" s="8" t="s">
        <v>289</v>
      </c>
      <c r="H20" s="75"/>
    </row>
    <row r="21" spans="1:8" ht="8.25" customHeight="1">
      <c r="A21" s="51"/>
      <c r="B21" s="69"/>
      <c r="C21" s="7" t="s">
        <v>290</v>
      </c>
      <c r="D21" s="8">
        <v>5</v>
      </c>
      <c r="E21" s="74"/>
      <c r="F21" s="8" t="str">
        <f t="shared" si="0"/>
        <v>计算机网络与信息安全、网络安全技术与工程、网络信息安全、计算机科学与技术、计算机系统结构、计算机应用技术、</v>
      </c>
      <c r="G21" s="8" t="s">
        <v>291</v>
      </c>
      <c r="H21" s="75"/>
    </row>
    <row r="22" spans="1:9" ht="19.5" customHeight="1">
      <c r="A22" s="51" t="s">
        <v>58</v>
      </c>
      <c r="B22" s="7" t="s">
        <v>23</v>
      </c>
      <c r="C22" s="7" t="s">
        <v>292</v>
      </c>
      <c r="D22" s="7">
        <v>1</v>
      </c>
      <c r="E22" s="3">
        <v>1</v>
      </c>
      <c r="F22" s="8" t="str">
        <f t="shared" si="0"/>
        <v>英语、</v>
      </c>
      <c r="G22" s="8" t="s">
        <v>293</v>
      </c>
      <c r="H22" s="3" t="str">
        <f>G22</f>
        <v>英语、</v>
      </c>
      <c r="I22" s="2" t="s">
        <v>293</v>
      </c>
    </row>
    <row r="23" spans="1:9" ht="6" customHeight="1">
      <c r="A23" s="51"/>
      <c r="B23" s="55" t="s">
        <v>31</v>
      </c>
      <c r="C23" s="7" t="s">
        <v>294</v>
      </c>
      <c r="D23" s="8">
        <v>1</v>
      </c>
      <c r="E23" s="74">
        <f>SUM(D23:D29)</f>
        <v>9</v>
      </c>
      <c r="F23" s="8" t="str">
        <f t="shared" si="0"/>
        <v>外国语言学及应用语言学、</v>
      </c>
      <c r="G23" s="8" t="s">
        <v>295</v>
      </c>
      <c r="H23" s="75" t="str">
        <f>PHONETIC(G23:G29)</f>
        <v>外国语言学及应用语言学、翻译、学科课程与教学论（英语）、商务英语、商务英语、日语语言文学、英语语言文学、外国语言学及应用语言学、</v>
      </c>
      <c r="I23" s="2" t="s">
        <v>296</v>
      </c>
    </row>
    <row r="24" spans="1:8" ht="6" customHeight="1">
      <c r="A24" s="51"/>
      <c r="B24" s="56"/>
      <c r="C24" s="7" t="s">
        <v>61</v>
      </c>
      <c r="D24" s="8">
        <v>1</v>
      </c>
      <c r="E24" s="74"/>
      <c r="F24" s="8" t="str">
        <f t="shared" si="0"/>
        <v>翻译、</v>
      </c>
      <c r="G24" s="8" t="s">
        <v>297</v>
      </c>
      <c r="H24" s="75"/>
    </row>
    <row r="25" spans="1:8" ht="6" customHeight="1">
      <c r="A25" s="51"/>
      <c r="B25" s="56"/>
      <c r="C25" s="7" t="s">
        <v>298</v>
      </c>
      <c r="D25" s="8">
        <v>1</v>
      </c>
      <c r="E25" s="74"/>
      <c r="F25" s="8" t="str">
        <f t="shared" si="0"/>
        <v>学科课程与教学论（英语）、</v>
      </c>
      <c r="G25" s="8" t="s">
        <v>299</v>
      </c>
      <c r="H25" s="75"/>
    </row>
    <row r="26" spans="1:8" ht="6" customHeight="1">
      <c r="A26" s="51"/>
      <c r="B26" s="56"/>
      <c r="C26" s="7" t="s">
        <v>300</v>
      </c>
      <c r="D26" s="8">
        <v>1</v>
      </c>
      <c r="E26" s="74"/>
      <c r="F26" s="8" t="str">
        <f t="shared" si="0"/>
        <v>商务英语、</v>
      </c>
      <c r="G26" s="8" t="s">
        <v>301</v>
      </c>
      <c r="H26" s="75"/>
    </row>
    <row r="27" spans="1:8" ht="6" customHeight="1">
      <c r="A27" s="51"/>
      <c r="B27" s="56"/>
      <c r="C27" s="7" t="s">
        <v>300</v>
      </c>
      <c r="D27" s="8">
        <v>1</v>
      </c>
      <c r="E27" s="74"/>
      <c r="F27" s="8" t="str">
        <f t="shared" si="0"/>
        <v>商务英语、</v>
      </c>
      <c r="G27" s="8" t="s">
        <v>301</v>
      </c>
      <c r="H27" s="75"/>
    </row>
    <row r="28" spans="1:8" ht="6" customHeight="1">
      <c r="A28" s="51"/>
      <c r="B28" s="56"/>
      <c r="C28" s="7" t="s">
        <v>302</v>
      </c>
      <c r="D28" s="8">
        <v>1</v>
      </c>
      <c r="E28" s="74"/>
      <c r="F28" s="8" t="str">
        <f t="shared" si="0"/>
        <v>日语语言文学、</v>
      </c>
      <c r="G28" s="8" t="s">
        <v>303</v>
      </c>
      <c r="H28" s="75"/>
    </row>
    <row r="29" spans="1:8" ht="6" customHeight="1">
      <c r="A29" s="51"/>
      <c r="B29" s="57"/>
      <c r="C29" s="7" t="s">
        <v>304</v>
      </c>
      <c r="D29" s="8">
        <v>3</v>
      </c>
      <c r="E29" s="74"/>
      <c r="F29" s="8" t="str">
        <f t="shared" si="0"/>
        <v>英语语言文学、外国语言学及应用语言学、</v>
      </c>
      <c r="G29" s="8" t="s">
        <v>305</v>
      </c>
      <c r="H29" s="75"/>
    </row>
    <row r="30" spans="1:9" ht="12" customHeight="1">
      <c r="A30" s="51" t="s">
        <v>72</v>
      </c>
      <c r="B30" s="55" t="s">
        <v>31</v>
      </c>
      <c r="C30" s="7" t="s">
        <v>73</v>
      </c>
      <c r="D30" s="8">
        <v>1</v>
      </c>
      <c r="E30" s="74">
        <f>SUM(D30:D35)</f>
        <v>7</v>
      </c>
      <c r="F30" s="8" t="str">
        <f t="shared" si="0"/>
        <v>化学教学论、</v>
      </c>
      <c r="G30" s="8" t="s">
        <v>306</v>
      </c>
      <c r="H30" s="75" t="str">
        <f>PHONETIC(G30:G35)</f>
        <v>化学教学论、环境工程、无机化学、有机化学、分析化学、物理化学、</v>
      </c>
      <c r="I30" s="2" t="s">
        <v>307</v>
      </c>
    </row>
    <row r="31" spans="1:8" ht="12" customHeight="1">
      <c r="A31" s="51"/>
      <c r="B31" s="56"/>
      <c r="C31" s="7" t="s">
        <v>75</v>
      </c>
      <c r="D31" s="8">
        <v>2</v>
      </c>
      <c r="E31" s="74"/>
      <c r="F31" s="8" t="str">
        <f t="shared" si="0"/>
        <v>环境工程、</v>
      </c>
      <c r="G31" s="8" t="s">
        <v>308</v>
      </c>
      <c r="H31" s="75"/>
    </row>
    <row r="32" spans="1:8" ht="12" customHeight="1">
      <c r="A32" s="51"/>
      <c r="B32" s="56"/>
      <c r="C32" s="7" t="s">
        <v>309</v>
      </c>
      <c r="D32" s="8">
        <v>1</v>
      </c>
      <c r="E32" s="74"/>
      <c r="F32" s="8" t="str">
        <f t="shared" si="0"/>
        <v>无机化学、</v>
      </c>
      <c r="G32" s="8" t="s">
        <v>310</v>
      </c>
      <c r="H32" s="75"/>
    </row>
    <row r="33" spans="1:8" ht="12" customHeight="1">
      <c r="A33" s="51"/>
      <c r="B33" s="56"/>
      <c r="C33" s="7" t="s">
        <v>311</v>
      </c>
      <c r="D33" s="8">
        <v>1</v>
      </c>
      <c r="E33" s="74"/>
      <c r="F33" s="8" t="str">
        <f t="shared" si="0"/>
        <v>有机化学、</v>
      </c>
      <c r="G33" s="8" t="s">
        <v>312</v>
      </c>
      <c r="H33" s="75"/>
    </row>
    <row r="34" spans="1:8" ht="12" customHeight="1">
      <c r="A34" s="51"/>
      <c r="B34" s="56"/>
      <c r="C34" s="7" t="s">
        <v>313</v>
      </c>
      <c r="D34" s="8">
        <v>1</v>
      </c>
      <c r="E34" s="74"/>
      <c r="F34" s="8" t="str">
        <f t="shared" si="0"/>
        <v>分析化学、</v>
      </c>
      <c r="G34" s="8" t="s">
        <v>314</v>
      </c>
      <c r="H34" s="75"/>
    </row>
    <row r="35" spans="1:8" ht="12" customHeight="1">
      <c r="A35" s="51"/>
      <c r="B35" s="57"/>
      <c r="C35" s="7" t="s">
        <v>315</v>
      </c>
      <c r="D35" s="8">
        <v>1</v>
      </c>
      <c r="E35" s="74"/>
      <c r="F35" s="8" t="str">
        <f t="shared" si="0"/>
        <v>物理化学、</v>
      </c>
      <c r="G35" s="8" t="s">
        <v>316</v>
      </c>
      <c r="H35" s="75"/>
    </row>
    <row r="36" spans="1:9" ht="15" customHeight="1">
      <c r="A36" s="51" t="s">
        <v>79</v>
      </c>
      <c r="B36" s="55" t="s">
        <v>31</v>
      </c>
      <c r="C36" s="7" t="s">
        <v>80</v>
      </c>
      <c r="D36" s="8">
        <v>1</v>
      </c>
      <c r="E36" s="74">
        <f>SUM(D36:D39)</f>
        <v>5</v>
      </c>
      <c r="F36" s="8" t="str">
        <f t="shared" si="0"/>
        <v>物理课程与教学论、</v>
      </c>
      <c r="G36" s="8" t="s">
        <v>317</v>
      </c>
      <c r="H36" s="75" t="str">
        <f>PHONETIC(G36:G39)</f>
        <v>物理课程与教学论、凝聚态物理/理论物理/应用物理、电气类专业、信息工程、</v>
      </c>
      <c r="I36" s="2" t="s">
        <v>318</v>
      </c>
    </row>
    <row r="37" spans="1:8" ht="15" customHeight="1">
      <c r="A37" s="51"/>
      <c r="B37" s="56"/>
      <c r="C37" s="7" t="s">
        <v>319</v>
      </c>
      <c r="D37" s="8">
        <v>1</v>
      </c>
      <c r="E37" s="74"/>
      <c r="F37" s="8" t="str">
        <f t="shared" si="0"/>
        <v>凝聚态物理/理论物理/应用物理、</v>
      </c>
      <c r="G37" s="8" t="s">
        <v>320</v>
      </c>
      <c r="H37" s="75"/>
    </row>
    <row r="38" spans="1:8" ht="15" customHeight="1">
      <c r="A38" s="51"/>
      <c r="B38" s="56"/>
      <c r="C38" s="7" t="s">
        <v>82</v>
      </c>
      <c r="D38" s="8">
        <v>2</v>
      </c>
      <c r="E38" s="74"/>
      <c r="F38" s="8" t="str">
        <f t="shared" si="0"/>
        <v>电气类专业、</v>
      </c>
      <c r="G38" s="8" t="s">
        <v>321</v>
      </c>
      <c r="H38" s="75"/>
    </row>
    <row r="39" spans="1:8" ht="15" customHeight="1">
      <c r="A39" s="51"/>
      <c r="B39" s="57"/>
      <c r="C39" s="7" t="s">
        <v>322</v>
      </c>
      <c r="D39" s="8">
        <v>1</v>
      </c>
      <c r="E39" s="74"/>
      <c r="F39" s="8" t="str">
        <f t="shared" si="0"/>
        <v>信息工程、</v>
      </c>
      <c r="G39" s="8" t="s">
        <v>323</v>
      </c>
      <c r="H39" s="75"/>
    </row>
    <row r="40" spans="1:9" ht="19.5" customHeight="1">
      <c r="A40" s="51"/>
      <c r="B40" s="55" t="s">
        <v>23</v>
      </c>
      <c r="C40" s="7" t="s">
        <v>84</v>
      </c>
      <c r="D40" s="8">
        <v>2</v>
      </c>
      <c r="E40" s="74">
        <f>SUM(D40:D42)</f>
        <v>6</v>
      </c>
      <c r="F40" s="8" t="str">
        <f t="shared" si="0"/>
        <v>物理相关专业、</v>
      </c>
      <c r="G40" s="8" t="s">
        <v>324</v>
      </c>
      <c r="H40" s="75" t="str">
        <f>PHONETIC(G40:G42)</f>
        <v>物理相关专业、电气类专业、信息工程类专业、</v>
      </c>
      <c r="I40" s="2" t="s">
        <v>325</v>
      </c>
    </row>
    <row r="41" spans="1:8" ht="19.5" customHeight="1">
      <c r="A41" s="51"/>
      <c r="B41" s="56"/>
      <c r="C41" s="7" t="s">
        <v>82</v>
      </c>
      <c r="D41" s="8">
        <v>2</v>
      </c>
      <c r="E41" s="74"/>
      <c r="F41" s="8" t="str">
        <f t="shared" si="0"/>
        <v>电气类专业、</v>
      </c>
      <c r="G41" s="8" t="s">
        <v>321</v>
      </c>
      <c r="H41" s="75"/>
    </row>
    <row r="42" spans="1:8" ht="19.5" customHeight="1">
      <c r="A42" s="51"/>
      <c r="B42" s="57"/>
      <c r="C42" s="7" t="s">
        <v>85</v>
      </c>
      <c r="D42" s="8">
        <v>2</v>
      </c>
      <c r="E42" s="74"/>
      <c r="F42" s="8" t="str">
        <f t="shared" si="0"/>
        <v>信息工程类专业、</v>
      </c>
      <c r="G42" s="8" t="s">
        <v>326</v>
      </c>
      <c r="H42" s="75"/>
    </row>
    <row r="43" spans="1:9" ht="6" customHeight="1">
      <c r="A43" s="51" t="s">
        <v>86</v>
      </c>
      <c r="B43" s="71" t="s">
        <v>31</v>
      </c>
      <c r="C43" s="10" t="s">
        <v>327</v>
      </c>
      <c r="D43" s="11">
        <v>1</v>
      </c>
      <c r="E43" s="74">
        <f>SUM(D43:D54)</f>
        <v>14</v>
      </c>
      <c r="F43" s="8" t="str">
        <f t="shared" si="0"/>
        <v>学科教学论（美术方向）、</v>
      </c>
      <c r="G43" s="8" t="s">
        <v>328</v>
      </c>
      <c r="H43" s="75" t="str">
        <f>PHONETIC(G43:G54)</f>
        <v>学科教学论（美术方向）、美术理论、油画、版画、中国画、舞蹈(非体育舞蹈方向)、合唱指挥、古筝、钢琴、声乐、数字媒体艺术及相近专业、艺术设计学、</v>
      </c>
      <c r="I43" s="2" t="s">
        <v>329</v>
      </c>
    </row>
    <row r="44" spans="1:8" ht="6" customHeight="1">
      <c r="A44" s="51"/>
      <c r="B44" s="72"/>
      <c r="C44" s="10" t="s">
        <v>87</v>
      </c>
      <c r="D44" s="11">
        <v>1</v>
      </c>
      <c r="E44" s="74"/>
      <c r="F44" s="8" t="str">
        <f t="shared" si="0"/>
        <v>美术理论、</v>
      </c>
      <c r="G44" s="8" t="s">
        <v>330</v>
      </c>
      <c r="H44" s="75"/>
    </row>
    <row r="45" spans="1:8" ht="6" customHeight="1">
      <c r="A45" s="51"/>
      <c r="B45" s="72"/>
      <c r="C45" s="10" t="s">
        <v>90</v>
      </c>
      <c r="D45" s="11">
        <v>2</v>
      </c>
      <c r="E45" s="74"/>
      <c r="F45" s="8" t="str">
        <f t="shared" si="0"/>
        <v>油画、</v>
      </c>
      <c r="G45" s="8" t="s">
        <v>331</v>
      </c>
      <c r="H45" s="75"/>
    </row>
    <row r="46" spans="1:8" ht="6" customHeight="1">
      <c r="A46" s="51"/>
      <c r="B46" s="72"/>
      <c r="C46" s="10" t="s">
        <v>332</v>
      </c>
      <c r="D46" s="11">
        <v>1</v>
      </c>
      <c r="E46" s="74"/>
      <c r="F46" s="8" t="str">
        <f t="shared" si="0"/>
        <v>版画、</v>
      </c>
      <c r="G46" s="8" t="s">
        <v>333</v>
      </c>
      <c r="H46" s="75"/>
    </row>
    <row r="47" spans="1:8" ht="6" customHeight="1">
      <c r="A47" s="51"/>
      <c r="B47" s="72"/>
      <c r="C47" s="10" t="s">
        <v>334</v>
      </c>
      <c r="D47" s="11">
        <v>1</v>
      </c>
      <c r="E47" s="74"/>
      <c r="F47" s="8" t="str">
        <f t="shared" si="0"/>
        <v>中国画、</v>
      </c>
      <c r="G47" s="8" t="s">
        <v>335</v>
      </c>
      <c r="H47" s="75"/>
    </row>
    <row r="48" spans="1:8" ht="6" customHeight="1">
      <c r="A48" s="51"/>
      <c r="B48" s="72"/>
      <c r="C48" s="7" t="s">
        <v>336</v>
      </c>
      <c r="D48" s="8">
        <v>1</v>
      </c>
      <c r="E48" s="74"/>
      <c r="F48" s="8" t="str">
        <f t="shared" si="0"/>
        <v>舞蹈(非体育舞蹈方向)、</v>
      </c>
      <c r="G48" s="8" t="s">
        <v>337</v>
      </c>
      <c r="H48" s="75"/>
    </row>
    <row r="49" spans="1:8" ht="6" customHeight="1">
      <c r="A49" s="51"/>
      <c r="B49" s="72"/>
      <c r="C49" s="7" t="s">
        <v>338</v>
      </c>
      <c r="D49" s="8">
        <v>1</v>
      </c>
      <c r="E49" s="74"/>
      <c r="F49" s="8" t="str">
        <f t="shared" si="0"/>
        <v>合唱指挥、</v>
      </c>
      <c r="G49" s="8" t="s">
        <v>339</v>
      </c>
      <c r="H49" s="75"/>
    </row>
    <row r="50" spans="1:8" ht="6" customHeight="1">
      <c r="A50" s="51"/>
      <c r="B50" s="72"/>
      <c r="C50" s="7" t="s">
        <v>91</v>
      </c>
      <c r="D50" s="8">
        <v>1</v>
      </c>
      <c r="E50" s="74"/>
      <c r="F50" s="8" t="str">
        <f t="shared" si="0"/>
        <v>古筝、</v>
      </c>
      <c r="G50" s="8" t="s">
        <v>340</v>
      </c>
      <c r="H50" s="75"/>
    </row>
    <row r="51" spans="1:8" ht="6" customHeight="1">
      <c r="A51" s="51"/>
      <c r="B51" s="72"/>
      <c r="C51" s="7" t="s">
        <v>341</v>
      </c>
      <c r="D51" s="8">
        <v>1</v>
      </c>
      <c r="E51" s="74"/>
      <c r="F51" s="8" t="str">
        <f t="shared" si="0"/>
        <v>钢琴、</v>
      </c>
      <c r="G51" s="8" t="s">
        <v>342</v>
      </c>
      <c r="H51" s="75"/>
    </row>
    <row r="52" spans="1:8" ht="6" customHeight="1">
      <c r="A52" s="51"/>
      <c r="B52" s="72"/>
      <c r="C52" s="7" t="s">
        <v>343</v>
      </c>
      <c r="D52" s="8">
        <v>1</v>
      </c>
      <c r="E52" s="74"/>
      <c r="F52" s="8" t="str">
        <f t="shared" si="0"/>
        <v>声乐、</v>
      </c>
      <c r="G52" s="8" t="s">
        <v>344</v>
      </c>
      <c r="H52" s="75"/>
    </row>
    <row r="53" spans="1:8" ht="6" customHeight="1">
      <c r="A53" s="51"/>
      <c r="B53" s="72"/>
      <c r="C53" s="10" t="s">
        <v>345</v>
      </c>
      <c r="D53" s="11">
        <v>2</v>
      </c>
      <c r="E53" s="74"/>
      <c r="F53" s="8" t="str">
        <f t="shared" si="0"/>
        <v>数字媒体艺术及相近专业、</v>
      </c>
      <c r="G53" s="8" t="s">
        <v>346</v>
      </c>
      <c r="H53" s="75"/>
    </row>
    <row r="54" spans="1:8" ht="6" customHeight="1">
      <c r="A54" s="51"/>
      <c r="B54" s="73"/>
      <c r="C54" s="10" t="s">
        <v>347</v>
      </c>
      <c r="D54" s="11">
        <v>1</v>
      </c>
      <c r="E54" s="74"/>
      <c r="F54" s="8" t="str">
        <f t="shared" si="0"/>
        <v>艺术设计学、</v>
      </c>
      <c r="G54" s="8" t="s">
        <v>348</v>
      </c>
      <c r="H54" s="75"/>
    </row>
    <row r="55" spans="1:9" ht="9.75" customHeight="1">
      <c r="A55" s="51" t="s">
        <v>94</v>
      </c>
      <c r="B55" s="71" t="s">
        <v>31</v>
      </c>
      <c r="C55" s="7" t="s">
        <v>95</v>
      </c>
      <c r="D55" s="7">
        <v>1</v>
      </c>
      <c r="E55" s="74">
        <f>SUM(D55:D59)</f>
        <v>5</v>
      </c>
      <c r="F55" s="8" t="str">
        <f t="shared" si="0"/>
        <v>体育教育训练学（排球方向）、</v>
      </c>
      <c r="G55" s="8" t="s">
        <v>349</v>
      </c>
      <c r="H55" s="75" t="str">
        <f>PHONETIC(G55:G59)</f>
        <v>体育教育训练学（排球方向）、体育教育训练学（健美操方向）、运动人体科学（运动生理学方向）、民族传统体育学（武术套路）、体育教育训练学（体育舞蹈方向）、</v>
      </c>
      <c r="I55" s="2" t="s">
        <v>350</v>
      </c>
    </row>
    <row r="56" spans="1:8" ht="9.75" customHeight="1">
      <c r="A56" s="51"/>
      <c r="B56" s="72"/>
      <c r="C56" s="7" t="s">
        <v>96</v>
      </c>
      <c r="D56" s="7">
        <v>1</v>
      </c>
      <c r="E56" s="74"/>
      <c r="F56" s="8" t="str">
        <f t="shared" si="0"/>
        <v>体育教育训练学（健美操方向）、</v>
      </c>
      <c r="G56" s="8" t="s">
        <v>351</v>
      </c>
      <c r="H56" s="75"/>
    </row>
    <row r="57" spans="1:8" ht="9.75" customHeight="1">
      <c r="A57" s="51"/>
      <c r="B57" s="72"/>
      <c r="C57" s="7" t="s">
        <v>97</v>
      </c>
      <c r="D57" s="7">
        <v>1</v>
      </c>
      <c r="E57" s="74"/>
      <c r="F57" s="8" t="str">
        <f t="shared" si="0"/>
        <v>运动人体科学（运动生理学方向）、</v>
      </c>
      <c r="G57" s="8" t="s">
        <v>352</v>
      </c>
      <c r="H57" s="75"/>
    </row>
    <row r="58" spans="1:8" ht="9.75" customHeight="1">
      <c r="A58" s="51"/>
      <c r="B58" s="72"/>
      <c r="C58" s="7" t="s">
        <v>353</v>
      </c>
      <c r="D58" s="7">
        <v>1</v>
      </c>
      <c r="E58" s="74"/>
      <c r="F58" s="8" t="str">
        <f t="shared" si="0"/>
        <v>民族传统体育学（武术套路）、</v>
      </c>
      <c r="G58" s="8" t="s">
        <v>354</v>
      </c>
      <c r="H58" s="75"/>
    </row>
    <row r="59" spans="1:8" ht="9.75" customHeight="1">
      <c r="A59" s="51"/>
      <c r="B59" s="73"/>
      <c r="C59" s="7" t="s">
        <v>355</v>
      </c>
      <c r="D59" s="7">
        <v>1</v>
      </c>
      <c r="E59" s="74"/>
      <c r="F59" s="8" t="str">
        <f t="shared" si="0"/>
        <v>040303体育教育训练学（体育舞蹈方向）、</v>
      </c>
      <c r="G59" s="8" t="s">
        <v>356</v>
      </c>
      <c r="H59" s="75"/>
    </row>
    <row r="60" spans="1:9" ht="9.75" customHeight="1">
      <c r="A60" s="51"/>
      <c r="B60" s="63" t="s">
        <v>23</v>
      </c>
      <c r="C60" s="7" t="s">
        <v>357</v>
      </c>
      <c r="D60" s="7">
        <v>1</v>
      </c>
      <c r="E60" s="74">
        <v>2</v>
      </c>
      <c r="F60" s="8" t="str">
        <f t="shared" si="0"/>
        <v>体育学、</v>
      </c>
      <c r="G60" s="8" t="s">
        <v>358</v>
      </c>
      <c r="H60" s="75" t="str">
        <f>PHONETIC(G60:G61)</f>
        <v>体育学、运动医学、</v>
      </c>
      <c r="I60" s="2" t="s">
        <v>359</v>
      </c>
    </row>
    <row r="61" spans="1:8" ht="9.75" customHeight="1">
      <c r="A61" s="51"/>
      <c r="B61" s="64"/>
      <c r="C61" s="7" t="s">
        <v>360</v>
      </c>
      <c r="D61" s="7">
        <v>1</v>
      </c>
      <c r="E61" s="74"/>
      <c r="F61" s="8" t="str">
        <f t="shared" si="0"/>
        <v>运动医学、</v>
      </c>
      <c r="G61" s="8" t="s">
        <v>361</v>
      </c>
      <c r="H61" s="75"/>
    </row>
    <row r="62" spans="1:9" ht="15" customHeight="1">
      <c r="A62" s="51" t="s">
        <v>362</v>
      </c>
      <c r="B62" s="10" t="s">
        <v>23</v>
      </c>
      <c r="C62" s="7" t="s">
        <v>102</v>
      </c>
      <c r="D62" s="8">
        <v>3</v>
      </c>
      <c r="E62" s="3">
        <v>3</v>
      </c>
      <c r="F62" s="8" t="str">
        <f t="shared" si="0"/>
        <v>马克思主义理论、</v>
      </c>
      <c r="G62" s="8" t="s">
        <v>363</v>
      </c>
      <c r="H62" s="3" t="str">
        <f>C62</f>
        <v>马克思主义理论</v>
      </c>
      <c r="I62" s="2" t="s">
        <v>102</v>
      </c>
    </row>
    <row r="63" spans="1:9" ht="15" customHeight="1">
      <c r="A63" s="51"/>
      <c r="B63" s="71" t="s">
        <v>31</v>
      </c>
      <c r="C63" s="7" t="s">
        <v>102</v>
      </c>
      <c r="D63" s="8">
        <v>3</v>
      </c>
      <c r="E63" s="74">
        <f>SUM(D63:D65)</f>
        <v>7</v>
      </c>
      <c r="F63" s="8" t="str">
        <f t="shared" si="0"/>
        <v>马克思主义理论、</v>
      </c>
      <c r="G63" s="8" t="s">
        <v>363</v>
      </c>
      <c r="H63" s="75" t="str">
        <f>PHONETIC(G63:G65)</f>
        <v>马克思主义理论、军事理论、职业生涯与就业指导、</v>
      </c>
      <c r="I63" s="2" t="s">
        <v>364</v>
      </c>
    </row>
    <row r="64" spans="1:8" ht="15" customHeight="1">
      <c r="A64" s="51"/>
      <c r="B64" s="72"/>
      <c r="C64" s="7" t="s">
        <v>104</v>
      </c>
      <c r="D64" s="8">
        <v>2</v>
      </c>
      <c r="E64" s="74"/>
      <c r="F64" s="8" t="str">
        <f t="shared" si="0"/>
        <v>军事理论、</v>
      </c>
      <c r="G64" s="8" t="s">
        <v>365</v>
      </c>
      <c r="H64" s="75"/>
    </row>
    <row r="65" spans="1:8" ht="15" customHeight="1">
      <c r="A65" s="51"/>
      <c r="B65" s="73"/>
      <c r="C65" s="7" t="s">
        <v>366</v>
      </c>
      <c r="D65" s="8">
        <v>2</v>
      </c>
      <c r="E65" s="74"/>
      <c r="F65" s="8" t="str">
        <f t="shared" si="0"/>
        <v>职业生涯与就业指导、</v>
      </c>
      <c r="G65" s="8" t="s">
        <v>367</v>
      </c>
      <c r="H65" s="75"/>
    </row>
    <row r="66" spans="1:9" ht="19.5" customHeight="1">
      <c r="A66" s="51" t="s">
        <v>105</v>
      </c>
      <c r="B66" s="63" t="s">
        <v>23</v>
      </c>
      <c r="C66" s="7" t="s">
        <v>106</v>
      </c>
      <c r="D66" s="8">
        <v>1</v>
      </c>
      <c r="E66" s="74">
        <f>SUM(D66:D69)</f>
        <v>4</v>
      </c>
      <c r="F66" s="8" t="str">
        <f t="shared" si="0"/>
        <v>教育学、</v>
      </c>
      <c r="G66" s="8" t="s">
        <v>368</v>
      </c>
      <c r="H66" s="75" t="str">
        <f>PHONETIC(G66:G67)</f>
        <v>教育学、心理学、</v>
      </c>
      <c r="I66" s="2" t="s">
        <v>369</v>
      </c>
    </row>
    <row r="67" spans="1:8" ht="19.5" customHeight="1">
      <c r="A67" s="51"/>
      <c r="B67" s="64"/>
      <c r="C67" s="7" t="s">
        <v>108</v>
      </c>
      <c r="D67" s="8">
        <v>1</v>
      </c>
      <c r="E67" s="74"/>
      <c r="F67" s="8" t="str">
        <f aca="true" t="shared" si="1" ref="F67:F78">CONCATENATE(C67,"、")</f>
        <v>心理学、</v>
      </c>
      <c r="G67" s="8" t="s">
        <v>370</v>
      </c>
      <c r="H67" s="75"/>
    </row>
    <row r="68" spans="1:9" ht="19.5" customHeight="1">
      <c r="A68" s="51"/>
      <c r="B68" s="71" t="s">
        <v>31</v>
      </c>
      <c r="C68" s="7" t="s">
        <v>106</v>
      </c>
      <c r="D68" s="8">
        <v>1</v>
      </c>
      <c r="E68" s="74"/>
      <c r="F68" s="8" t="str">
        <f t="shared" si="1"/>
        <v>教育学、</v>
      </c>
      <c r="G68" s="8" t="s">
        <v>368</v>
      </c>
      <c r="H68" s="75" t="str">
        <f>PHONETIC(G68:G69)</f>
        <v>教育学、数学课程与教学论、</v>
      </c>
      <c r="I68" s="2" t="s">
        <v>371</v>
      </c>
    </row>
    <row r="69" spans="1:8" ht="19.5" customHeight="1">
      <c r="A69" s="51"/>
      <c r="B69" s="73"/>
      <c r="C69" s="7" t="s">
        <v>110</v>
      </c>
      <c r="D69" s="8">
        <v>1</v>
      </c>
      <c r="E69" s="74"/>
      <c r="F69" s="8" t="str">
        <f t="shared" si="1"/>
        <v>数学课程与教学论、</v>
      </c>
      <c r="G69" s="8" t="s">
        <v>372</v>
      </c>
      <c r="H69" s="75"/>
    </row>
    <row r="70" spans="1:9" ht="4.5" customHeight="1">
      <c r="A70" s="51" t="s">
        <v>112</v>
      </c>
      <c r="B70" s="71" t="s">
        <v>31</v>
      </c>
      <c r="C70" s="7" t="s">
        <v>113</v>
      </c>
      <c r="D70" s="8">
        <v>1</v>
      </c>
      <c r="E70" s="74">
        <f>SUM(D70:D77)</f>
        <v>7</v>
      </c>
      <c r="F70" s="8" t="str">
        <f t="shared" si="1"/>
        <v>美学、</v>
      </c>
      <c r="G70" s="8" t="s">
        <v>373</v>
      </c>
      <c r="H70" s="75" t="str">
        <f>PHONETIC(G70:G77)</f>
        <v>美学、比较文学、广播电视编导、播音与主持艺术、写作、、文献学、书法、</v>
      </c>
      <c r="I70" s="2" t="s">
        <v>374</v>
      </c>
    </row>
    <row r="71" spans="1:8" ht="4.5" customHeight="1">
      <c r="A71" s="51"/>
      <c r="B71" s="72"/>
      <c r="C71" s="7" t="s">
        <v>115</v>
      </c>
      <c r="D71" s="8">
        <v>1</v>
      </c>
      <c r="E71" s="74"/>
      <c r="F71" s="8" t="str">
        <f t="shared" si="1"/>
        <v>比较文学、</v>
      </c>
      <c r="G71" s="8" t="s">
        <v>375</v>
      </c>
      <c r="H71" s="75"/>
    </row>
    <row r="72" spans="1:8" ht="4.5" customHeight="1">
      <c r="A72" s="51"/>
      <c r="B72" s="72"/>
      <c r="C72" s="7" t="s">
        <v>117</v>
      </c>
      <c r="D72" s="8">
        <v>1</v>
      </c>
      <c r="E72" s="74"/>
      <c r="F72" s="8" t="str">
        <f t="shared" si="1"/>
        <v>广播电视编导、</v>
      </c>
      <c r="G72" s="8" t="s">
        <v>376</v>
      </c>
      <c r="H72" s="75"/>
    </row>
    <row r="73" spans="1:8" ht="4.5" customHeight="1">
      <c r="A73" s="51"/>
      <c r="B73" s="72"/>
      <c r="C73" s="7" t="s">
        <v>377</v>
      </c>
      <c r="D73" s="8">
        <v>1</v>
      </c>
      <c r="E73" s="74"/>
      <c r="F73" s="8" t="str">
        <f t="shared" si="1"/>
        <v>播音与主持艺术、</v>
      </c>
      <c r="G73" s="8" t="s">
        <v>378</v>
      </c>
      <c r="H73" s="75"/>
    </row>
    <row r="74" spans="1:8" ht="4.5" customHeight="1">
      <c r="A74" s="51"/>
      <c r="B74" s="72"/>
      <c r="C74" s="70" t="s">
        <v>379</v>
      </c>
      <c r="D74" s="69">
        <v>1</v>
      </c>
      <c r="E74" s="74"/>
      <c r="F74" s="8" t="str">
        <f t="shared" si="1"/>
        <v>写作、</v>
      </c>
      <c r="G74" s="8" t="s">
        <v>380</v>
      </c>
      <c r="H74" s="75"/>
    </row>
    <row r="75" spans="1:8" ht="4.5" customHeight="1">
      <c r="A75" s="51"/>
      <c r="B75" s="72"/>
      <c r="C75" s="70"/>
      <c r="D75" s="69"/>
      <c r="E75" s="74"/>
      <c r="F75" s="8" t="str">
        <f t="shared" si="1"/>
        <v>、</v>
      </c>
      <c r="G75" s="8" t="s">
        <v>381</v>
      </c>
      <c r="H75" s="75"/>
    </row>
    <row r="76" spans="1:8" ht="4.5" customHeight="1">
      <c r="A76" s="51"/>
      <c r="B76" s="72"/>
      <c r="C76" s="7" t="s">
        <v>382</v>
      </c>
      <c r="D76" s="8">
        <v>1</v>
      </c>
      <c r="E76" s="74"/>
      <c r="F76" s="8" t="str">
        <f t="shared" si="1"/>
        <v>文献学、</v>
      </c>
      <c r="G76" s="8" t="s">
        <v>383</v>
      </c>
      <c r="H76" s="75"/>
    </row>
    <row r="77" spans="1:8" ht="4.5" customHeight="1">
      <c r="A77" s="51"/>
      <c r="B77" s="73"/>
      <c r="C77" s="7" t="s">
        <v>384</v>
      </c>
      <c r="D77" s="8">
        <v>1</v>
      </c>
      <c r="E77" s="74"/>
      <c r="F77" s="8" t="str">
        <f t="shared" si="1"/>
        <v>书法、</v>
      </c>
      <c r="G77" s="8" t="s">
        <v>385</v>
      </c>
      <c r="H77" s="75"/>
    </row>
    <row r="78" spans="1:9" ht="19.5" customHeight="1">
      <c r="A78" s="51"/>
      <c r="B78" s="8" t="s">
        <v>23</v>
      </c>
      <c r="C78" s="7" t="s">
        <v>119</v>
      </c>
      <c r="D78" s="8" t="s">
        <v>386</v>
      </c>
      <c r="E78" s="3"/>
      <c r="F78" s="8" t="str">
        <f t="shared" si="1"/>
        <v>语言文学、学科教学论、新闻、书法类博士、</v>
      </c>
      <c r="G78" s="8" t="s">
        <v>387</v>
      </c>
      <c r="H78" s="3" t="str">
        <f>G78</f>
        <v>语言文学、学科教学论、新闻、书法类博士、</v>
      </c>
      <c r="I78" s="2" t="s">
        <v>387</v>
      </c>
    </row>
    <row r="79" ht="14.25">
      <c r="E79">
        <f>SUM(E2:E78)</f>
        <v>113</v>
      </c>
    </row>
  </sheetData>
  <sheetProtection/>
  <mergeCells count="58">
    <mergeCell ref="H70:H77"/>
    <mergeCell ref="H43:H54"/>
    <mergeCell ref="H55:H59"/>
    <mergeCell ref="H60:H61"/>
    <mergeCell ref="H63:H65"/>
    <mergeCell ref="H66:H67"/>
    <mergeCell ref="H68:H69"/>
    <mergeCell ref="E66:E69"/>
    <mergeCell ref="E70:E77"/>
    <mergeCell ref="H2:H3"/>
    <mergeCell ref="H4:H5"/>
    <mergeCell ref="H6:H11"/>
    <mergeCell ref="H13:H21"/>
    <mergeCell ref="H23:H29"/>
    <mergeCell ref="H30:H35"/>
    <mergeCell ref="H36:H39"/>
    <mergeCell ref="H40:H42"/>
    <mergeCell ref="E36:E39"/>
    <mergeCell ref="E40:E42"/>
    <mergeCell ref="E43:E54"/>
    <mergeCell ref="E55:E59"/>
    <mergeCell ref="E60:E61"/>
    <mergeCell ref="E63:E65"/>
    <mergeCell ref="E2:E3"/>
    <mergeCell ref="E4:E5"/>
    <mergeCell ref="E6:E11"/>
    <mergeCell ref="E13:E21"/>
    <mergeCell ref="E23:E29"/>
    <mergeCell ref="E30:E35"/>
    <mergeCell ref="B63:B65"/>
    <mergeCell ref="B66:B67"/>
    <mergeCell ref="B68:B69"/>
    <mergeCell ref="B70:B77"/>
    <mergeCell ref="C74:C75"/>
    <mergeCell ref="D9:D10"/>
    <mergeCell ref="D74:D75"/>
    <mergeCell ref="B30:B35"/>
    <mergeCell ref="B36:B39"/>
    <mergeCell ref="B40:B42"/>
    <mergeCell ref="B43:B54"/>
    <mergeCell ref="B55:B59"/>
    <mergeCell ref="B60:B61"/>
    <mergeCell ref="A43:A54"/>
    <mergeCell ref="A55:A61"/>
    <mergeCell ref="A62:A65"/>
    <mergeCell ref="A66:A69"/>
    <mergeCell ref="A70:A78"/>
    <mergeCell ref="B2:B3"/>
    <mergeCell ref="B4:B5"/>
    <mergeCell ref="B6:B11"/>
    <mergeCell ref="B13:B21"/>
    <mergeCell ref="B23:B29"/>
    <mergeCell ref="A2:A5"/>
    <mergeCell ref="A6:A11"/>
    <mergeCell ref="A12:A21"/>
    <mergeCell ref="A22:A29"/>
    <mergeCell ref="A30:A35"/>
    <mergeCell ref="A36:A42"/>
  </mergeCells>
  <conditionalFormatting sqref="B2 B4 B6 B12:B13 B22:B23 B30 B36 B40 B43 B55 B60 B66 B62:B63 B68 B70 B78">
    <cfRule type="cellIs" priority="1" dxfId="11" operator="equal" stopIfTrue="1">
      <formula>"硕士研究生及以上"</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gongli</dc:creator>
  <cp:keywords/>
  <dc:description/>
  <cp:lastModifiedBy>Administrator</cp:lastModifiedBy>
  <cp:lastPrinted>2019-12-03T17:32:41Z</cp:lastPrinted>
  <dcterms:created xsi:type="dcterms:W3CDTF">1996-12-22T17:32:42Z</dcterms:created>
  <dcterms:modified xsi:type="dcterms:W3CDTF">2020-03-11T14:26:57Z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2052-1.6.1.2429</vt:lpwstr>
  </property>
</Properties>
</file>